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四川省文化和旅游宣传信息中心等7家单位" sheetId="1" r:id="rId1"/>
    <sheet name="四川艺术职业学院" sheetId="2" r:id="rId2"/>
    <sheet name="四川省旅游学校" sheetId="3" r:id="rId3"/>
  </sheets>
  <definedNames>
    <definedName name="_xlnm.Print_Titles" localSheetId="0">'四川省文化和旅游宣传信息中心等7家单位'!$2:$2</definedName>
    <definedName name="_xlnm.Print_Titles" localSheetId="2">'四川省旅游学校'!$2:$2</definedName>
  </definedNames>
  <calcPr fullCalcOnLoad="1"/>
</workbook>
</file>

<file path=xl/sharedStrings.xml><?xml version="1.0" encoding="utf-8"?>
<sst xmlns="http://schemas.openxmlformats.org/spreadsheetml/2006/main" count="216" uniqueCount="143">
  <si>
    <r>
      <t>四川省文化和旅游厅下属事业单位</t>
    </r>
    <r>
      <rPr>
        <sz val="18"/>
        <rFont val="Times New Roman"/>
        <family val="1"/>
      </rPr>
      <t>2023</t>
    </r>
    <r>
      <rPr>
        <sz val="18"/>
        <rFont val="方正小标宋简体"/>
        <family val="0"/>
      </rPr>
      <t>年上半年公开招聘工作人员参加体检人员名册</t>
    </r>
  </si>
  <si>
    <r>
      <rPr>
        <b/>
        <sz val="12"/>
        <rFont val="宋体"/>
        <family val="0"/>
      </rPr>
      <t>单位名称</t>
    </r>
  </si>
  <si>
    <r>
      <rPr>
        <b/>
        <sz val="12"/>
        <rFont val="宋体"/>
        <family val="0"/>
      </rPr>
      <t>岗位名称</t>
    </r>
  </si>
  <si>
    <r>
      <rPr>
        <b/>
        <sz val="12"/>
        <rFont val="宋体"/>
        <family val="0"/>
      </rPr>
      <t>报考人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</si>
  <si>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</si>
  <si>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笔试总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成绩</t>
    </r>
  </si>
  <si>
    <r>
      <rPr>
        <b/>
        <sz val="12"/>
        <rFont val="宋体"/>
        <family val="0"/>
      </rPr>
      <t>笔试折合成绩（笔试成绩</t>
    </r>
    <r>
      <rPr>
        <b/>
        <sz val="12"/>
        <rFont val="Times New Roman"/>
        <family val="1"/>
      </rPr>
      <t>*40%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</si>
  <si>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面试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成绩</t>
    </r>
  </si>
  <si>
    <r>
      <rPr>
        <b/>
        <sz val="12"/>
        <rFont val="宋体"/>
        <family val="0"/>
      </rPr>
      <t>面试折合成绩（面试成绩</t>
    </r>
    <r>
      <rPr>
        <b/>
        <sz val="12"/>
        <rFont val="Times New Roman"/>
        <family val="1"/>
      </rPr>
      <t>*60%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</si>
  <si>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总成绩</t>
    </r>
  </si>
  <si>
    <r>
      <rPr>
        <b/>
        <sz val="12"/>
        <rFont val="宋体"/>
        <family val="0"/>
      </rPr>
      <t>岗位排名</t>
    </r>
  </si>
  <si>
    <r>
      <rPr>
        <b/>
        <sz val="12"/>
        <rFont val="宋体"/>
        <family val="0"/>
      </rPr>
      <t>备注</t>
    </r>
  </si>
  <si>
    <r>
      <rPr>
        <sz val="10"/>
        <rFont val="宋体"/>
        <family val="0"/>
      </rPr>
      <t>四川省文化和旅游宣传信息中心</t>
    </r>
  </si>
  <si>
    <r>
      <rPr>
        <sz val="10"/>
        <rFont val="宋体"/>
        <family val="0"/>
      </rPr>
      <t>会计</t>
    </r>
  </si>
  <si>
    <r>
      <rPr>
        <sz val="10"/>
        <rFont val="宋体"/>
        <family val="0"/>
      </rPr>
      <t>汤静</t>
    </r>
  </si>
  <si>
    <t>3251212605603</t>
  </si>
  <si>
    <r>
      <rPr>
        <sz val="10"/>
        <rFont val="宋体"/>
        <family val="0"/>
      </rPr>
      <t>信息网络安全及设备维护</t>
    </r>
  </si>
  <si>
    <r>
      <rPr>
        <sz val="10"/>
        <rFont val="宋体"/>
        <family val="0"/>
      </rPr>
      <t>岳海南</t>
    </r>
  </si>
  <si>
    <t>3251212737007</t>
  </si>
  <si>
    <r>
      <rPr>
        <sz val="10"/>
        <rFont val="宋体"/>
        <family val="0"/>
      </rPr>
      <t>网络营销</t>
    </r>
  </si>
  <si>
    <r>
      <rPr>
        <sz val="10"/>
        <rFont val="宋体"/>
        <family val="0"/>
      </rPr>
      <t>刘颖</t>
    </r>
  </si>
  <si>
    <t>3251210702023</t>
  </si>
  <si>
    <r>
      <rPr>
        <sz val="10"/>
        <rFont val="宋体"/>
        <family val="0"/>
      </rPr>
      <t>张宏铭</t>
    </r>
  </si>
  <si>
    <t>3251211202115</t>
  </si>
  <si>
    <t>四川省艺术研究院</t>
  </si>
  <si>
    <t>《四川戏剧》期刊编辑</t>
  </si>
  <si>
    <t>陈嘉玮</t>
  </si>
  <si>
    <t>3251212602329</t>
  </si>
  <si>
    <t>档案文献整理与研究</t>
  </si>
  <si>
    <t>周旭慧</t>
  </si>
  <si>
    <t>3251211302426</t>
  </si>
  <si>
    <t>书法研究</t>
  </si>
  <si>
    <t>张英杰</t>
  </si>
  <si>
    <t>3251210809002</t>
  </si>
  <si>
    <r>
      <rPr>
        <sz val="10"/>
        <rFont val="宋体"/>
        <family val="0"/>
      </rPr>
      <t>四川省图书馆</t>
    </r>
  </si>
  <si>
    <r>
      <rPr>
        <sz val="10"/>
        <rFont val="宋体"/>
        <family val="0"/>
      </rPr>
      <t>图书情报整理与研究</t>
    </r>
  </si>
  <si>
    <r>
      <rPr>
        <sz val="10"/>
        <rFont val="宋体"/>
        <family val="0"/>
      </rPr>
      <t>杜维茜</t>
    </r>
  </si>
  <si>
    <t>3251212603603</t>
  </si>
  <si>
    <r>
      <rPr>
        <sz val="10"/>
        <rFont val="宋体"/>
        <family val="0"/>
      </rPr>
      <t>赵子君</t>
    </r>
  </si>
  <si>
    <t>3251212404905</t>
  </si>
  <si>
    <r>
      <rPr>
        <sz val="10"/>
        <rFont val="宋体"/>
        <family val="0"/>
      </rPr>
      <t>周小涵</t>
    </r>
  </si>
  <si>
    <t>3251212626204</t>
  </si>
  <si>
    <r>
      <rPr>
        <sz val="10"/>
        <rFont val="宋体"/>
        <family val="0"/>
      </rPr>
      <t>王铭翌</t>
    </r>
  </si>
  <si>
    <t>3251210705029</t>
  </si>
  <si>
    <r>
      <rPr>
        <sz val="10"/>
        <rFont val="宋体"/>
        <family val="0"/>
      </rPr>
      <t>贺姝彦</t>
    </r>
  </si>
  <si>
    <t>3251212732221</t>
  </si>
  <si>
    <r>
      <rPr>
        <sz val="10"/>
        <rFont val="宋体"/>
        <family val="0"/>
      </rPr>
      <t>古籍与民国文献保护研究</t>
    </r>
  </si>
  <si>
    <r>
      <rPr>
        <sz val="10"/>
        <rFont val="宋体"/>
        <family val="0"/>
      </rPr>
      <t>王小平</t>
    </r>
  </si>
  <si>
    <t>3251210215613</t>
  </si>
  <si>
    <r>
      <rPr>
        <sz val="10"/>
        <rFont val="宋体"/>
        <family val="0"/>
      </rPr>
      <t>于天元</t>
    </r>
  </si>
  <si>
    <t>3251212626518</t>
  </si>
  <si>
    <r>
      <rPr>
        <sz val="10"/>
        <rFont val="宋体"/>
        <family val="0"/>
      </rPr>
      <t>张楠</t>
    </r>
  </si>
  <si>
    <t>3251211408019</t>
  </si>
  <si>
    <r>
      <rPr>
        <sz val="10"/>
        <rFont val="宋体"/>
        <family val="0"/>
      </rPr>
      <t>周悦</t>
    </r>
  </si>
  <si>
    <t>3251212740623</t>
  </si>
  <si>
    <r>
      <rPr>
        <sz val="10"/>
        <rFont val="宋体"/>
        <family val="0"/>
      </rPr>
      <t>梁晨宇</t>
    </r>
  </si>
  <si>
    <t>3251212605203</t>
  </si>
  <si>
    <r>
      <rPr>
        <sz val="10"/>
        <rFont val="宋体"/>
        <family val="0"/>
      </rPr>
      <t>参考咨询</t>
    </r>
  </si>
  <si>
    <r>
      <rPr>
        <sz val="10"/>
        <rFont val="宋体"/>
        <family val="0"/>
      </rPr>
      <t>韦昱韬</t>
    </r>
  </si>
  <si>
    <t>3251212613527</t>
  </si>
  <si>
    <r>
      <rPr>
        <sz val="10"/>
        <rFont val="宋体"/>
        <family val="0"/>
      </rPr>
      <t>刘畅</t>
    </r>
  </si>
  <si>
    <t>3251212612021</t>
  </si>
  <si>
    <r>
      <rPr>
        <sz val="10"/>
        <rFont val="宋体"/>
        <family val="0"/>
      </rPr>
      <t>网络运维</t>
    </r>
  </si>
  <si>
    <r>
      <rPr>
        <sz val="10"/>
        <rFont val="宋体"/>
        <family val="0"/>
      </rPr>
      <t>冉驰</t>
    </r>
  </si>
  <si>
    <t>3251211400712</t>
  </si>
  <si>
    <r>
      <rPr>
        <sz val="10"/>
        <rFont val="宋体"/>
        <family val="0"/>
      </rPr>
      <t>四川省剧目工作室</t>
    </r>
  </si>
  <si>
    <r>
      <rPr>
        <sz val="10"/>
        <rFont val="宋体"/>
        <family val="0"/>
      </rPr>
      <t>基金部文员</t>
    </r>
  </si>
  <si>
    <r>
      <rPr>
        <sz val="10"/>
        <rFont val="宋体"/>
        <family val="0"/>
      </rPr>
      <t>徐莱祺</t>
    </r>
  </si>
  <si>
    <t>3251212615927</t>
  </si>
  <si>
    <r>
      <rPr>
        <sz val="10"/>
        <rFont val="宋体"/>
        <family val="0"/>
      </rPr>
      <t>办公室文员</t>
    </r>
  </si>
  <si>
    <r>
      <rPr>
        <sz val="10"/>
        <rFont val="宋体"/>
        <family val="0"/>
      </rPr>
      <t>吴宇浩</t>
    </r>
  </si>
  <si>
    <t>3251212606614</t>
  </si>
  <si>
    <r>
      <rPr>
        <sz val="10"/>
        <rFont val="宋体"/>
        <family val="0"/>
      </rPr>
      <t>编剧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</si>
  <si>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宋艾萍</t>
    </r>
  </si>
  <si>
    <t>3251212302923</t>
  </si>
  <si>
    <r>
      <rPr>
        <sz val="10"/>
        <rFont val="宋体"/>
        <family val="0"/>
      </rPr>
      <t>编剧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</si>
  <si>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雷月</t>
    </r>
  </si>
  <si>
    <t>3251211613507</t>
  </si>
  <si>
    <r>
      <rPr>
        <sz val="10"/>
        <rFont val="宋体"/>
        <family val="0"/>
      </rPr>
      <t>包焕焕</t>
    </r>
  </si>
  <si>
    <t>3251212606007</t>
  </si>
  <si>
    <r>
      <rPr>
        <sz val="10"/>
        <rFont val="宋体"/>
        <family val="0"/>
      </rPr>
      <t>四川省文物考古研究院</t>
    </r>
  </si>
  <si>
    <r>
      <rPr>
        <sz val="10"/>
        <rFont val="宋体"/>
        <family val="0"/>
      </rPr>
      <t>余欣馨</t>
    </r>
  </si>
  <si>
    <t>3251212509221</t>
  </si>
  <si>
    <r>
      <rPr>
        <sz val="10"/>
        <rFont val="宋体"/>
        <family val="0"/>
      </rPr>
      <t>四川博物院</t>
    </r>
  </si>
  <si>
    <t>文物研究与利用</t>
  </si>
  <si>
    <r>
      <rPr>
        <sz val="10"/>
        <rFont val="宋体"/>
        <family val="0"/>
      </rPr>
      <t>尹星燕</t>
    </r>
  </si>
  <si>
    <t>3251211614701</t>
  </si>
  <si>
    <r>
      <rPr>
        <sz val="10"/>
        <rFont val="宋体"/>
        <family val="0"/>
      </rPr>
      <t>艾晓晨</t>
    </r>
  </si>
  <si>
    <t>3251212612201</t>
  </si>
  <si>
    <r>
      <rPr>
        <sz val="10"/>
        <rFont val="宋体"/>
        <family val="0"/>
      </rPr>
      <t>外事管理</t>
    </r>
  </si>
  <si>
    <r>
      <rPr>
        <sz val="10"/>
        <rFont val="宋体"/>
        <family val="0"/>
      </rPr>
      <t>李绮梦</t>
    </r>
  </si>
  <si>
    <t>3251210902417</t>
  </si>
  <si>
    <r>
      <rPr>
        <sz val="10"/>
        <rFont val="宋体"/>
        <family val="0"/>
      </rPr>
      <t>讲解与教育</t>
    </r>
  </si>
  <si>
    <r>
      <rPr>
        <sz val="10"/>
        <rFont val="宋体"/>
        <family val="0"/>
      </rPr>
      <t>赵萍</t>
    </r>
  </si>
  <si>
    <t>3251212732419</t>
  </si>
  <si>
    <r>
      <rPr>
        <sz val="10"/>
        <rFont val="宋体"/>
        <family val="0"/>
      </rPr>
      <t>国家文物出境鉴定四川站</t>
    </r>
  </si>
  <si>
    <r>
      <rPr>
        <sz val="10"/>
        <rFont val="宋体"/>
        <family val="0"/>
      </rPr>
      <t>文物鉴定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</si>
  <si>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孔祥萍</t>
    </r>
  </si>
  <si>
    <t>3251212217029</t>
  </si>
  <si>
    <r>
      <rPr>
        <sz val="10"/>
        <rFont val="宋体"/>
        <family val="0"/>
      </rPr>
      <t>文物鉴定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</si>
  <si>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许文明</t>
    </r>
  </si>
  <si>
    <t>3251211001130</t>
  </si>
  <si>
    <r>
      <t>四川省文化和旅游厅下属事业单位</t>
    </r>
    <r>
      <rPr>
        <sz val="16"/>
        <rFont val="Times New Roman"/>
        <family val="1"/>
      </rPr>
      <t>2023</t>
    </r>
    <r>
      <rPr>
        <sz val="16"/>
        <rFont val="方正小标宋简体"/>
        <family val="0"/>
      </rPr>
      <t>年上半年公开招聘工作人员参加体检人员名册</t>
    </r>
  </si>
  <si>
    <r>
      <rPr>
        <b/>
        <sz val="10"/>
        <rFont val="宋体"/>
        <family val="0"/>
      </rPr>
      <t>笔试折合成绩（笔试成绩</t>
    </r>
    <r>
      <rPr>
        <b/>
        <sz val="10"/>
        <rFont val="Times New Roman"/>
        <family val="1"/>
      </rPr>
      <t>*40%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</si>
  <si>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结构化面试成绩</t>
    </r>
  </si>
  <si>
    <r>
      <rPr>
        <b/>
        <sz val="10"/>
        <rFont val="宋体"/>
        <family val="0"/>
      </rPr>
      <t>专业试讲成绩</t>
    </r>
  </si>
  <si>
    <r>
      <rPr>
        <b/>
        <sz val="10"/>
        <rFont val="宋体"/>
        <family val="0"/>
      </rP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最终成绩</t>
    </r>
  </si>
  <si>
    <r>
      <rPr>
        <b/>
        <sz val="10"/>
        <rFont val="宋体"/>
        <family val="0"/>
      </rPr>
      <t>面试折合成绩（面试成绩</t>
    </r>
    <r>
      <rPr>
        <b/>
        <sz val="10"/>
        <rFont val="Times New Roman"/>
        <family val="1"/>
      </rPr>
      <t>*60%</t>
    </r>
    <r>
      <rPr>
        <b/>
        <sz val="10"/>
        <rFont val="宋体"/>
        <family val="0"/>
      </rPr>
      <t>）</t>
    </r>
  </si>
  <si>
    <r>
      <rPr>
        <sz val="10"/>
        <rFont val="宋体"/>
        <family val="0"/>
      </rPr>
      <t>四川艺术职业学院</t>
    </r>
  </si>
  <si>
    <r>
      <rPr>
        <sz val="10"/>
        <rFont val="宋体"/>
        <family val="0"/>
      </rPr>
      <t>伍沁雨</t>
    </r>
  </si>
  <si>
    <t>3251211805822</t>
  </si>
  <si>
    <t>/</t>
  </si>
  <si>
    <r>
      <rPr>
        <sz val="10"/>
        <rFont val="宋体"/>
        <family val="0"/>
      </rPr>
      <t>思政课教师</t>
    </r>
  </si>
  <si>
    <r>
      <rPr>
        <sz val="10"/>
        <rFont val="宋体"/>
        <family val="0"/>
      </rPr>
      <t>钱慧</t>
    </r>
  </si>
  <si>
    <t>3351210102510</t>
  </si>
  <si>
    <r>
      <rPr>
        <sz val="8"/>
        <rFont val="宋体"/>
        <family val="0"/>
      </rPr>
      <t>面试最终成绩</t>
    </r>
    <r>
      <rPr>
        <sz val="8"/>
        <rFont val="Times New Roman"/>
        <family val="1"/>
      </rPr>
      <t>=</t>
    </r>
    <r>
      <rPr>
        <sz val="8"/>
        <rFont val="宋体"/>
        <family val="0"/>
      </rPr>
      <t>结构化面试成绩</t>
    </r>
    <r>
      <rPr>
        <sz val="8"/>
        <rFont val="Times New Roman"/>
        <family val="1"/>
      </rPr>
      <t>×50%+</t>
    </r>
    <r>
      <rPr>
        <sz val="8"/>
        <rFont val="宋体"/>
        <family val="0"/>
      </rPr>
      <t>专业试讲成绩</t>
    </r>
    <r>
      <rPr>
        <sz val="8"/>
        <rFont val="Times New Roman"/>
        <family val="1"/>
      </rPr>
      <t>×50%</t>
    </r>
  </si>
  <si>
    <r>
      <rPr>
        <sz val="10"/>
        <rFont val="宋体"/>
        <family val="0"/>
      </rPr>
      <t>杨静</t>
    </r>
  </si>
  <si>
    <t>3351210103602</t>
  </si>
  <si>
    <r>
      <rPr>
        <sz val="10"/>
        <rFont val="宋体"/>
        <family val="0"/>
      </rPr>
      <t>鲍钰</t>
    </r>
  </si>
  <si>
    <t>3351210101403</t>
  </si>
  <si>
    <r>
      <rPr>
        <sz val="10"/>
        <rFont val="宋体"/>
        <family val="0"/>
      </rPr>
      <t>蒲佳佳</t>
    </r>
  </si>
  <si>
    <t>3351210102518</t>
  </si>
  <si>
    <r>
      <rPr>
        <sz val="10"/>
        <rFont val="宋体"/>
        <family val="0"/>
      </rPr>
      <t>刘丽虹</t>
    </r>
  </si>
  <si>
    <t>3351210103019</t>
  </si>
  <si>
    <r>
      <rPr>
        <b/>
        <sz val="12"/>
        <rFont val="宋体"/>
        <family val="0"/>
      </rPr>
      <t>报考人姓名</t>
    </r>
  </si>
  <si>
    <r>
      <rPr>
        <b/>
        <sz val="12"/>
        <rFont val="宋体"/>
        <family val="0"/>
      </rPr>
      <t>笔试折合成绩（笔试成绩</t>
    </r>
    <r>
      <rPr>
        <b/>
        <sz val="12"/>
        <rFont val="Times New Roman"/>
        <family val="1"/>
      </rPr>
      <t>*60%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</si>
  <si>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面试折合成绩（面试成绩</t>
    </r>
    <r>
      <rPr>
        <b/>
        <sz val="12"/>
        <rFont val="Times New Roman"/>
        <family val="1"/>
      </rPr>
      <t>*40%</t>
    </r>
    <r>
      <rPr>
        <b/>
        <sz val="12"/>
        <rFont val="宋体"/>
        <family val="0"/>
      </rPr>
      <t>）</t>
    </r>
  </si>
  <si>
    <r>
      <rPr>
        <sz val="10"/>
        <rFont val="宋体"/>
        <family val="0"/>
      </rPr>
      <t>四川省旅游学校</t>
    </r>
  </si>
  <si>
    <r>
      <rPr>
        <sz val="10"/>
        <rFont val="宋体"/>
        <family val="0"/>
      </rPr>
      <t>体育专业教师</t>
    </r>
  </si>
  <si>
    <r>
      <rPr>
        <sz val="10"/>
        <rFont val="宋体"/>
        <family val="0"/>
      </rPr>
      <t>李丽圆</t>
    </r>
  </si>
  <si>
    <t>3351210104218</t>
  </si>
  <si>
    <r>
      <rPr>
        <sz val="10"/>
        <rFont val="宋体"/>
        <family val="0"/>
      </rPr>
      <t>舞蹈专业教师</t>
    </r>
  </si>
  <si>
    <r>
      <rPr>
        <sz val="10"/>
        <rFont val="宋体"/>
        <family val="0"/>
      </rPr>
      <t>张玲俐</t>
    </r>
  </si>
  <si>
    <t>3351210104324</t>
  </si>
  <si>
    <r>
      <rPr>
        <sz val="10"/>
        <rFont val="宋体"/>
        <family val="0"/>
      </rPr>
      <t>影视制作专业教师</t>
    </r>
  </si>
  <si>
    <r>
      <rPr>
        <sz val="10"/>
        <rFont val="宋体"/>
        <family val="0"/>
      </rPr>
      <t>曾岑</t>
    </r>
  </si>
  <si>
    <t>3351210104613</t>
  </si>
  <si>
    <r>
      <rPr>
        <sz val="10"/>
        <color indexed="8"/>
        <rFont val="宋体"/>
        <family val="0"/>
      </rPr>
      <t>烹饪专业教师</t>
    </r>
  </si>
  <si>
    <r>
      <rPr>
        <sz val="10"/>
        <color indexed="8"/>
        <rFont val="宋体"/>
        <family val="0"/>
      </rPr>
      <t>黄晓龙</t>
    </r>
  </si>
  <si>
    <t>3351210104817</t>
  </si>
  <si>
    <r>
      <rPr>
        <sz val="10"/>
        <color indexed="8"/>
        <rFont val="宋体"/>
        <family val="0"/>
      </rPr>
      <t>人力资源管理</t>
    </r>
  </si>
  <si>
    <r>
      <rPr>
        <sz val="10"/>
        <color indexed="8"/>
        <rFont val="宋体"/>
        <family val="0"/>
      </rPr>
      <t>罗诚迪</t>
    </r>
  </si>
  <si>
    <t>3251210109506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</si>
</sst>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  <numFmt numFmtId="179" formatCode="0.0_ "/>
  </numFmts>
  <fonts count="66">
    <font>
      <sz val="12"/>
      <name val="宋体"/>
      <family val="0"/>
    </font>
    <font>
      <sz val="12"/>
      <name val="Times New Roman"/>
      <family val="1"/>
    </font>
    <font>
      <sz val="16"/>
      <name val="方正小标宋简体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8"/>
      <color indexed="62"/>
      <name val="宋体"/>
      <family val="0"/>
    </font>
    <font>
      <sz val="11"/>
      <color indexed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28" fillId="3" borderId="1" applyNumberFormat="0" applyAlignment="0" applyProtection="0"/>
    <xf numFmtId="0" fontId="25" fillId="0" borderId="2" applyNumberFormat="0" applyFill="0" applyAlignment="0" applyProtection="0"/>
    <xf numFmtId="0" fontId="16" fillId="4" borderId="0" applyNumberFormat="0" applyBorder="0" applyAlignment="0" applyProtection="0"/>
    <xf numFmtId="0" fontId="47" fillId="5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30" fillId="3" borderId="4" applyNumberFormat="0" applyAlignment="0" applyProtection="0"/>
    <xf numFmtId="0" fontId="48" fillId="7" borderId="0" applyNumberFormat="0" applyBorder="0" applyAlignment="0" applyProtection="0"/>
    <xf numFmtId="43" fontId="0" fillId="0" borderId="0" applyFont="0" applyFill="0" applyBorder="0" applyAlignment="0" applyProtection="0"/>
    <xf numFmtId="0" fontId="49" fillId="8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0" fillId="0" borderId="0">
      <alignment vertical="center"/>
      <protection/>
    </xf>
    <xf numFmtId="0" fontId="49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9" fillId="11" borderId="0" applyNumberFormat="0" applyBorder="0" applyAlignment="0" applyProtection="0"/>
    <xf numFmtId="0" fontId="52" fillId="0" borderId="8" applyNumberFormat="0" applyFill="0" applyAlignment="0" applyProtection="0"/>
    <xf numFmtId="0" fontId="49" fillId="12" borderId="0" applyNumberFormat="0" applyBorder="0" applyAlignment="0" applyProtection="0"/>
    <xf numFmtId="0" fontId="58" fillId="13" borderId="9" applyNumberFormat="0" applyAlignment="0" applyProtection="0"/>
    <xf numFmtId="0" fontId="59" fillId="13" borderId="3" applyNumberFormat="0" applyAlignment="0" applyProtection="0"/>
    <xf numFmtId="0" fontId="60" fillId="14" borderId="10" applyNumberFormat="0" applyAlignment="0" applyProtection="0"/>
    <xf numFmtId="0" fontId="30" fillId="3" borderId="4" applyNumberFormat="0" applyAlignment="0" applyProtection="0"/>
    <xf numFmtId="0" fontId="16" fillId="15" borderId="0" applyNumberFormat="0" applyBorder="0" applyAlignment="0" applyProtection="0"/>
    <xf numFmtId="0" fontId="61" fillId="0" borderId="11" applyNumberFormat="0" applyFill="0" applyAlignment="0" applyProtection="0"/>
    <xf numFmtId="0" fontId="0" fillId="16" borderId="12" applyNumberFormat="0" applyFont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16" fillId="19" borderId="0" applyNumberFormat="0" applyBorder="0" applyAlignment="0" applyProtection="0"/>
    <xf numFmtId="0" fontId="62" fillId="0" borderId="13" applyNumberFormat="0" applyFill="0" applyAlignment="0" applyProtection="0"/>
    <xf numFmtId="0" fontId="63" fillId="20" borderId="0" applyNumberFormat="0" applyBorder="0" applyAlignment="0" applyProtection="0"/>
    <xf numFmtId="0" fontId="16" fillId="21" borderId="0" applyNumberFormat="0" applyBorder="0" applyAlignment="0" applyProtection="0"/>
    <xf numFmtId="0" fontId="64" fillId="22" borderId="0" applyNumberFormat="0" applyBorder="0" applyAlignment="0" applyProtection="0"/>
    <xf numFmtId="0" fontId="49" fillId="23" borderId="0" applyNumberFormat="0" applyBorder="0" applyAlignment="0" applyProtection="0"/>
    <xf numFmtId="0" fontId="17" fillId="24" borderId="14" applyNumberFormat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5" fillId="0" borderId="2" applyNumberFormat="0" applyFill="0" applyAlignment="0" applyProtection="0"/>
    <xf numFmtId="0" fontId="21" fillId="27" borderId="0" applyNumberFormat="0" applyBorder="0" applyAlignment="0" applyProtection="0"/>
    <xf numFmtId="0" fontId="16" fillId="19" borderId="0" applyNumberFormat="0" applyBorder="0" applyAlignment="0" applyProtection="0"/>
    <xf numFmtId="0" fontId="46" fillId="28" borderId="0" applyNumberFormat="0" applyBorder="0" applyAlignment="0" applyProtection="0"/>
    <xf numFmtId="0" fontId="20" fillId="29" borderId="0" applyNumberFormat="0" applyBorder="0" applyAlignment="0" applyProtection="0"/>
    <xf numFmtId="0" fontId="25" fillId="0" borderId="2" applyNumberFormat="0" applyFill="0" applyAlignment="0" applyProtection="0"/>
    <xf numFmtId="0" fontId="28" fillId="3" borderId="1" applyNumberFormat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8" fillId="3" borderId="1" applyNumberFormat="0" applyAlignment="0" applyProtection="0"/>
    <xf numFmtId="0" fontId="46" fillId="34" borderId="0" applyNumberFormat="0" applyBorder="0" applyAlignment="0" applyProtection="0"/>
    <xf numFmtId="0" fontId="30" fillId="3" borderId="4" applyNumberFormat="0" applyAlignment="0" applyProtection="0"/>
    <xf numFmtId="0" fontId="46" fillId="35" borderId="0" applyNumberFormat="0" applyBorder="0" applyAlignment="0" applyProtection="0"/>
    <xf numFmtId="0" fontId="49" fillId="36" borderId="0" applyNumberFormat="0" applyBorder="0" applyAlignment="0" applyProtection="0"/>
    <xf numFmtId="0" fontId="30" fillId="3" borderId="4" applyNumberFormat="0" applyAlignment="0" applyProtection="0"/>
    <xf numFmtId="0" fontId="46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35" fillId="40" borderId="0" applyNumberFormat="0" applyBorder="0" applyAlignment="0" applyProtection="0"/>
    <xf numFmtId="0" fontId="46" fillId="41" borderId="0" applyNumberFormat="0" applyBorder="0" applyAlignment="0" applyProtection="0"/>
    <xf numFmtId="0" fontId="49" fillId="42" borderId="0" applyNumberFormat="0" applyBorder="0" applyAlignment="0" applyProtection="0"/>
    <xf numFmtId="0" fontId="16" fillId="43" borderId="0" applyNumberFormat="0" applyBorder="0" applyAlignment="0" applyProtection="0"/>
    <xf numFmtId="0" fontId="18" fillId="40" borderId="0" applyNumberFormat="0" applyBorder="0" applyAlignment="0" applyProtection="0"/>
    <xf numFmtId="0" fontId="16" fillId="44" borderId="0" applyNumberFormat="0" applyBorder="0" applyAlignment="0" applyProtection="0"/>
    <xf numFmtId="0" fontId="28" fillId="45" borderId="1" applyNumberFormat="0" applyAlignment="0" applyProtection="0"/>
    <xf numFmtId="0" fontId="16" fillId="46" borderId="0" applyNumberFormat="0" applyBorder="0" applyAlignment="0" applyProtection="0"/>
    <xf numFmtId="0" fontId="28" fillId="3" borderId="1" applyNumberFormat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16" fillId="2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31" fillId="45" borderId="4" applyNumberFormat="0" applyAlignment="0" applyProtection="0"/>
    <xf numFmtId="0" fontId="20" fillId="49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 vertical="center"/>
      <protection/>
    </xf>
    <xf numFmtId="0" fontId="20" fillId="48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36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6" fillId="0" borderId="17" applyNumberFormat="0" applyFill="0" applyAlignment="0" applyProtection="0"/>
    <xf numFmtId="0" fontId="36" fillId="0" borderId="15" applyNumberFormat="0" applyFill="0" applyAlignment="0" applyProtection="0"/>
    <xf numFmtId="0" fontId="37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1" fillId="46" borderId="0" applyNumberFormat="0" applyBorder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17" fillId="24" borderId="1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31" fillId="45" borderId="4" applyNumberFormat="0" applyAlignment="0" applyProtection="0"/>
    <xf numFmtId="0" fontId="17" fillId="24" borderId="14" applyNumberFormat="0" applyAlignment="0" applyProtection="0"/>
    <xf numFmtId="0" fontId="17" fillId="24" borderId="14" applyNumberFormat="0" applyAlignment="0" applyProtection="0"/>
    <xf numFmtId="0" fontId="17" fillId="24" borderId="14" applyNumberFormat="0" applyAlignment="0" applyProtection="0"/>
    <xf numFmtId="0" fontId="17" fillId="24" borderId="14" applyNumberFormat="0" applyAlignment="0" applyProtection="0"/>
    <xf numFmtId="0" fontId="17" fillId="24" borderId="14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29" borderId="0" applyNumberFormat="0" applyBorder="0" applyAlignment="0" applyProtection="0"/>
    <xf numFmtId="0" fontId="20" fillId="50" borderId="0" applyNumberFormat="0" applyBorder="0" applyAlignment="0" applyProtection="0"/>
    <xf numFmtId="0" fontId="20" fillId="55" borderId="0" applyNumberFormat="0" applyBorder="0" applyAlignment="0" applyProtection="0"/>
    <xf numFmtId="0" fontId="18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8" fillId="45" borderId="1" applyNumberFormat="0" applyAlignment="0" applyProtection="0"/>
    <xf numFmtId="0" fontId="28" fillId="45" borderId="1" applyNumberFormat="0" applyAlignment="0" applyProtection="0"/>
    <xf numFmtId="0" fontId="22" fillId="47" borderId="4" applyNumberFormat="0" applyAlignment="0" applyProtection="0"/>
    <xf numFmtId="0" fontId="22" fillId="40" borderId="4" applyNumberFormat="0" applyAlignment="0" applyProtection="0"/>
    <xf numFmtId="0" fontId="22" fillId="40" borderId="4" applyNumberFormat="0" applyAlignment="0" applyProtection="0"/>
    <xf numFmtId="0" fontId="22" fillId="40" borderId="4" applyNumberFormat="0" applyAlignment="0" applyProtection="0"/>
    <xf numFmtId="0" fontId="22" fillId="47" borderId="4" applyNumberFormat="0" applyAlignment="0" applyProtection="0"/>
    <xf numFmtId="0" fontId="22" fillId="47" borderId="4" applyNumberFormat="0" applyAlignment="0" applyProtection="0"/>
    <xf numFmtId="0" fontId="22" fillId="47" borderId="4" applyNumberFormat="0" applyAlignment="0" applyProtection="0"/>
    <xf numFmtId="0" fontId="0" fillId="16" borderId="12" applyNumberFormat="0" applyFont="0" applyAlignment="0" applyProtection="0"/>
    <xf numFmtId="0" fontId="34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0" borderId="0">
      <alignment vertical="center"/>
      <protection/>
    </xf>
    <xf numFmtId="0" fontId="34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 wrapText="1"/>
    </xf>
    <xf numFmtId="176" fontId="6" fillId="0" borderId="27" xfId="149" applyNumberFormat="1" applyFont="1" applyBorder="1" applyAlignment="1">
      <alignment horizontal="center" vertical="center"/>
      <protection/>
    </xf>
    <xf numFmtId="176" fontId="5" fillId="0" borderId="27" xfId="92" applyNumberFormat="1" applyFont="1" applyBorder="1" applyAlignment="1">
      <alignment horizontal="center" vertical="center"/>
      <protection/>
    </xf>
    <xf numFmtId="177" fontId="6" fillId="0" borderId="27" xfId="149" applyNumberFormat="1" applyFont="1" applyBorder="1" applyAlignment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 wrapText="1"/>
    </xf>
    <xf numFmtId="49" fontId="65" fillId="0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6" fillId="0" borderId="29" xfId="149" applyNumberFormat="1" applyFont="1" applyBorder="1" applyAlignment="1">
      <alignment horizontal="center" vertical="center"/>
      <protection/>
    </xf>
    <xf numFmtId="176" fontId="5" fillId="0" borderId="29" xfId="92" applyNumberFormat="1" applyFont="1" applyBorder="1" applyAlignment="1">
      <alignment horizontal="center" vertical="center"/>
      <protection/>
    </xf>
    <xf numFmtId="177" fontId="6" fillId="0" borderId="29" xfId="149" applyNumberFormat="1" applyFont="1" applyBorder="1" applyAlignment="1">
      <alignment horizontal="center" vertical="center"/>
      <protection/>
    </xf>
    <xf numFmtId="0" fontId="4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9" fontId="6" fillId="0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/>
    </xf>
    <xf numFmtId="178" fontId="4" fillId="0" borderId="25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27" xfId="150" applyFont="1" applyBorder="1" applyAlignment="1">
      <alignment horizontal="center" vertical="center"/>
      <protection/>
    </xf>
    <xf numFmtId="0" fontId="11" fillId="0" borderId="27" xfId="0" applyFont="1" applyFill="1" applyBorder="1" applyAlignment="1">
      <alignment horizontal="center" vertical="center" wrapText="1"/>
    </xf>
    <xf numFmtId="0" fontId="5" fillId="0" borderId="29" xfId="150" applyFont="1" applyBorder="1" applyAlignment="1">
      <alignment horizontal="center" vertical="center"/>
      <protection/>
    </xf>
    <xf numFmtId="176" fontId="10" fillId="0" borderId="0" xfId="0" applyNumberFormat="1" applyFont="1" applyFill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5" fillId="0" borderId="27" xfId="150" applyFont="1" applyBorder="1" applyAlignment="1" quotePrefix="1">
      <alignment horizontal="center" vertical="center"/>
      <protection/>
    </xf>
  </cellXfs>
  <cellStyles count="190">
    <cellStyle name="Normal" xfId="0"/>
    <cellStyle name="Currency [0]" xfId="15"/>
    <cellStyle name="20% - 强调文字颜色 3" xfId="16"/>
    <cellStyle name="输出 3" xfId="17"/>
    <cellStyle name="链接单元格 3 2" xfId="18"/>
    <cellStyle name="20% - 强调文字颜色 1 2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计算 3 2" xfId="47"/>
    <cellStyle name="40% - 强调文字颜色 4 2" xfId="48"/>
    <cellStyle name="链接单元格" xfId="49"/>
    <cellStyle name="注释 2 3" xfId="50"/>
    <cellStyle name="20% - 强调文字颜色 6" xfId="51"/>
    <cellStyle name="强调文字颜色 2" xfId="52"/>
    <cellStyle name="40% - 强调文字颜色 1 2" xfId="53"/>
    <cellStyle name="汇总" xfId="54"/>
    <cellStyle name="好" xfId="55"/>
    <cellStyle name="40% - 强调文字颜色 2 2" xfId="56"/>
    <cellStyle name="适中" xfId="57"/>
    <cellStyle name="强调文字颜色 1" xfId="58"/>
    <cellStyle name="检查单元格 3 2" xfId="59"/>
    <cellStyle name="20% - 强调文字颜色 5" xfId="60"/>
    <cellStyle name="20% - 强调文字颜色 1" xfId="61"/>
    <cellStyle name="链接单元格 3" xfId="62"/>
    <cellStyle name="好 2 3" xfId="63"/>
    <cellStyle name="40% - 强调文字颜色 5 2" xfId="64"/>
    <cellStyle name="40% - 强调文字颜色 1" xfId="65"/>
    <cellStyle name="60% - 强调文字颜色 4 2" xfId="66"/>
    <cellStyle name="链接单元格 4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输出 4" xfId="73"/>
    <cellStyle name="20% - 强调文字颜色 4" xfId="74"/>
    <cellStyle name="计算 3" xfId="75"/>
    <cellStyle name="40% - 强调文字颜色 4" xfId="76"/>
    <cellStyle name="强调文字颜色 5" xfId="77"/>
    <cellStyle name="计算 4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60% - 强调文字颜色 6" xfId="84"/>
    <cellStyle name="40% - 强调文字颜色 6 2" xfId="85"/>
    <cellStyle name="适中 2 2" xfId="86"/>
    <cellStyle name="20% - 强调文字颜色 2 2" xfId="87"/>
    <cellStyle name="输出 2 2" xfId="88"/>
    <cellStyle name="20% - 强调文字颜色 3 2" xfId="89"/>
    <cellStyle name="输出 3 2" xfId="90"/>
    <cellStyle name="20% - 强调文字颜色 4 2" xfId="91"/>
    <cellStyle name="常规 3" xfId="92"/>
    <cellStyle name="20% - 强调文字颜色 5 2" xfId="93"/>
    <cellStyle name="20% - 强调文字颜色 6 2" xfId="94"/>
    <cellStyle name="40% - 强调文字颜色 3 2" xfId="95"/>
    <cellStyle name="计算 2 2" xfId="96"/>
    <cellStyle name="60% - 强调文字颜色 1 2" xfId="97"/>
    <cellStyle name="60% - 强调文字颜色 2 2" xfId="98"/>
    <cellStyle name="常规 5" xfId="99"/>
    <cellStyle name="60% - 强调文字颜色 3 2" xfId="100"/>
    <cellStyle name="60% - 强调文字颜色 5 2" xfId="101"/>
    <cellStyle name="60% - 强调文字颜色 6 2" xfId="102"/>
    <cellStyle name="标题 1 2" xfId="103"/>
    <cellStyle name="标题 1 2 2" xfId="104"/>
    <cellStyle name="标题 1 2 3" xfId="105"/>
    <cellStyle name="标题 1 3" xfId="106"/>
    <cellStyle name="标题 1 3 2" xfId="107"/>
    <cellStyle name="汇总 3" xfId="108"/>
    <cellStyle name="标题 1 4" xfId="109"/>
    <cellStyle name="标题 2 2" xfId="110"/>
    <cellStyle name="标题 2 2 2" xfId="111"/>
    <cellStyle name="标题 2 2 3" xfId="112"/>
    <cellStyle name="好 3 2" xfId="113"/>
    <cellStyle name="标题 2 3" xfId="114"/>
    <cellStyle name="标题 2 3 2" xfId="115"/>
    <cellStyle name="标题 2 4" xfId="116"/>
    <cellStyle name="标题 3 2" xfId="117"/>
    <cellStyle name="标题 3 2 2" xfId="118"/>
    <cellStyle name="标题 3 2 3" xfId="119"/>
    <cellStyle name="标题 3 3" xfId="120"/>
    <cellStyle name="标题 3 3 2" xfId="121"/>
    <cellStyle name="标题 3 4" xfId="122"/>
    <cellStyle name="标题 4 2" xfId="123"/>
    <cellStyle name="标题 4 2 2" xfId="124"/>
    <cellStyle name="标题 4 2 3" xfId="125"/>
    <cellStyle name="标题 4 3" xfId="126"/>
    <cellStyle name="汇总 2 2" xfId="127"/>
    <cellStyle name="标题 4 3 2" xfId="128"/>
    <cellStyle name="汇总 2 2 2" xfId="129"/>
    <cellStyle name="标题 4 4" xfId="130"/>
    <cellStyle name="汇总 2 3" xfId="131"/>
    <cellStyle name="检查单元格 2" xfId="132"/>
    <cellStyle name="标题 5" xfId="133"/>
    <cellStyle name="标题 5 2" xfId="134"/>
    <cellStyle name="标题 5 3" xfId="135"/>
    <cellStyle name="汇总 3 2" xfId="136"/>
    <cellStyle name="标题 6" xfId="137"/>
    <cellStyle name="标题 6 2" xfId="138"/>
    <cellStyle name="标题 7" xfId="139"/>
    <cellStyle name="差 2" xfId="140"/>
    <cellStyle name="差 2 2" xfId="141"/>
    <cellStyle name="差 2 2 2" xfId="142"/>
    <cellStyle name="差 2 3" xfId="143"/>
    <cellStyle name="差 3" xfId="144"/>
    <cellStyle name="差 3 2" xfId="145"/>
    <cellStyle name="差 4" xfId="146"/>
    <cellStyle name="常规 2" xfId="147"/>
    <cellStyle name="常规 2 2" xfId="148"/>
    <cellStyle name="常规 3 2" xfId="149"/>
    <cellStyle name="常规 4" xfId="150"/>
    <cellStyle name="常规 7" xfId="151"/>
    <cellStyle name="好 2" xfId="152"/>
    <cellStyle name="好 2 2" xfId="153"/>
    <cellStyle name="好 2 2 2" xfId="154"/>
    <cellStyle name="好 3" xfId="155"/>
    <cellStyle name="好 4" xfId="156"/>
    <cellStyle name="汇总 2" xfId="157"/>
    <cellStyle name="汇总 4" xfId="158"/>
    <cellStyle name="计算 2 3" xfId="159"/>
    <cellStyle name="检查单元格 2 2" xfId="160"/>
    <cellStyle name="检查单元格 2 2 2" xfId="161"/>
    <cellStyle name="检查单元格 2 3" xfId="162"/>
    <cellStyle name="检查单元格 3" xfId="163"/>
    <cellStyle name="检查单元格 4" xfId="164"/>
    <cellStyle name="解释性文本 2" xfId="165"/>
    <cellStyle name="解释性文本 3" xfId="166"/>
    <cellStyle name="解释性文本 3 2" xfId="167"/>
    <cellStyle name="解释性文本 4" xfId="168"/>
    <cellStyle name="警告文本 2" xfId="169"/>
    <cellStyle name="警告文本 3" xfId="170"/>
    <cellStyle name="警告文本 3 2" xfId="171"/>
    <cellStyle name="常规 8" xfId="172"/>
    <cellStyle name="警告文本 4" xfId="173"/>
    <cellStyle name="链接单元格 2" xfId="174"/>
    <cellStyle name="链接单元格 2 2" xfId="175"/>
    <cellStyle name="链接单元格 2 2 2" xfId="176"/>
    <cellStyle name="链接单元格 2 3" xfId="177"/>
    <cellStyle name="强调文字颜色 1 2" xfId="178"/>
    <cellStyle name="强调文字颜色 2 2" xfId="179"/>
    <cellStyle name="强调文字颜色 3 2" xfId="180"/>
    <cellStyle name="强调文字颜色 4 2" xfId="181"/>
    <cellStyle name="强调文字颜色 5 2" xfId="182"/>
    <cellStyle name="强调文字颜色 6 2" xfId="183"/>
    <cellStyle name="适中 2 3" xfId="184"/>
    <cellStyle name="适中 3" xfId="185"/>
    <cellStyle name="适中 3 2" xfId="186"/>
    <cellStyle name="适中 4" xfId="187"/>
    <cellStyle name="输出 2 2 2" xfId="188"/>
    <cellStyle name="输出 2 3" xfId="189"/>
    <cellStyle name="输入 2" xfId="190"/>
    <cellStyle name="输入 2 2" xfId="191"/>
    <cellStyle name="输入 2 2 2" xfId="192"/>
    <cellStyle name="输入 2 3" xfId="193"/>
    <cellStyle name="输入 3" xfId="194"/>
    <cellStyle name="输入 3 2" xfId="195"/>
    <cellStyle name="输入 4" xfId="196"/>
    <cellStyle name="注释 2" xfId="197"/>
    <cellStyle name="注释 2 2" xfId="198"/>
    <cellStyle name="注释 3" xfId="199"/>
    <cellStyle name="注释 3 2" xfId="200"/>
    <cellStyle name="注释 4" xfId="201"/>
    <cellStyle name="常规 9" xfId="202"/>
    <cellStyle name="常规 5 3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9.50390625" style="3" customWidth="1"/>
    <col min="2" max="2" width="19.25390625" style="3" customWidth="1"/>
    <col min="3" max="3" width="9.75390625" style="3" customWidth="1"/>
    <col min="4" max="4" width="13.00390625" style="3" customWidth="1"/>
    <col min="5" max="5" width="9.00390625" style="3" customWidth="1"/>
    <col min="6" max="6" width="11.75390625" style="3" customWidth="1"/>
    <col min="7" max="7" width="9.00390625" style="3" customWidth="1"/>
    <col min="8" max="8" width="11.375" style="3" customWidth="1"/>
    <col min="9" max="9" width="9.00390625" style="46" customWidth="1"/>
    <col min="10" max="10" width="5.00390625" style="3" customWidth="1"/>
    <col min="11" max="11" width="5.125" style="3" customWidth="1"/>
    <col min="12" max="16384" width="9.00390625" style="3" customWidth="1"/>
  </cols>
  <sheetData>
    <row r="1" spans="1:11" ht="39" customHeight="1">
      <c r="A1" s="47" t="s">
        <v>0</v>
      </c>
      <c r="B1" s="48"/>
      <c r="C1" s="48"/>
      <c r="D1" s="48"/>
      <c r="E1" s="48"/>
      <c r="F1" s="48"/>
      <c r="G1" s="48"/>
      <c r="H1" s="48"/>
      <c r="I1" s="52"/>
      <c r="J1" s="48"/>
      <c r="K1" s="48"/>
    </row>
    <row r="2" spans="1:11" ht="49.5" customHeight="1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3" t="s">
        <v>9</v>
      </c>
      <c r="J2" s="8" t="s">
        <v>10</v>
      </c>
      <c r="K2" s="25" t="s">
        <v>11</v>
      </c>
    </row>
    <row r="3" spans="1:11" s="2" customFormat="1" ht="27.75" customHeight="1">
      <c r="A3" s="9" t="s">
        <v>12</v>
      </c>
      <c r="B3" s="15" t="s">
        <v>13</v>
      </c>
      <c r="C3" s="33" t="s">
        <v>14</v>
      </c>
      <c r="D3" s="49" t="s">
        <v>15</v>
      </c>
      <c r="E3" s="15">
        <v>75.3</v>
      </c>
      <c r="F3" s="12">
        <f aca="true" t="shared" si="0" ref="F3:F9">E3*0.4</f>
        <v>30.12</v>
      </c>
      <c r="G3" s="13">
        <v>79.6</v>
      </c>
      <c r="H3" s="12">
        <f aca="true" t="shared" si="1" ref="H3:H9">G3*0.6</f>
        <v>47.76</v>
      </c>
      <c r="I3" s="12">
        <f aca="true" t="shared" si="2" ref="I3:I9">F3+H3</f>
        <v>77.88</v>
      </c>
      <c r="J3" s="15">
        <v>1</v>
      </c>
      <c r="K3" s="26"/>
    </row>
    <row r="4" spans="1:11" s="2" customFormat="1" ht="27.75" customHeight="1">
      <c r="A4" s="9" t="s">
        <v>12</v>
      </c>
      <c r="B4" s="15" t="s">
        <v>16</v>
      </c>
      <c r="C4" s="33" t="s">
        <v>17</v>
      </c>
      <c r="D4" s="49" t="s">
        <v>18</v>
      </c>
      <c r="E4" s="15">
        <v>71.4</v>
      </c>
      <c r="F4" s="12">
        <f t="shared" si="0"/>
        <v>28.560000000000002</v>
      </c>
      <c r="G4" s="13">
        <v>84.2</v>
      </c>
      <c r="H4" s="12">
        <f t="shared" si="1"/>
        <v>50.52</v>
      </c>
      <c r="I4" s="12">
        <f t="shared" si="2"/>
        <v>79.08000000000001</v>
      </c>
      <c r="J4" s="15">
        <v>1</v>
      </c>
      <c r="K4" s="26"/>
    </row>
    <row r="5" spans="1:11" s="2" customFormat="1" ht="27.75" customHeight="1">
      <c r="A5" s="9" t="s">
        <v>12</v>
      </c>
      <c r="B5" s="15" t="s">
        <v>19</v>
      </c>
      <c r="C5" s="33" t="s">
        <v>20</v>
      </c>
      <c r="D5" s="49" t="s">
        <v>21</v>
      </c>
      <c r="E5" s="15">
        <v>76.4</v>
      </c>
      <c r="F5" s="12">
        <f t="shared" si="0"/>
        <v>30.560000000000002</v>
      </c>
      <c r="G5" s="13">
        <v>80.8</v>
      </c>
      <c r="H5" s="12">
        <f t="shared" si="1"/>
        <v>48.48</v>
      </c>
      <c r="I5" s="12">
        <f t="shared" si="2"/>
        <v>79.03999999999999</v>
      </c>
      <c r="J5" s="15">
        <v>1</v>
      </c>
      <c r="K5" s="26"/>
    </row>
    <row r="6" spans="1:11" s="2" customFormat="1" ht="27.75" customHeight="1">
      <c r="A6" s="9" t="s">
        <v>12</v>
      </c>
      <c r="B6" s="15" t="s">
        <v>19</v>
      </c>
      <c r="C6" s="33" t="s">
        <v>22</v>
      </c>
      <c r="D6" s="49" t="s">
        <v>23</v>
      </c>
      <c r="E6" s="15">
        <v>69.3</v>
      </c>
      <c r="F6" s="12">
        <f t="shared" si="0"/>
        <v>27.72</v>
      </c>
      <c r="G6" s="13">
        <v>84.4</v>
      </c>
      <c r="H6" s="12">
        <f t="shared" si="1"/>
        <v>50.64</v>
      </c>
      <c r="I6" s="12">
        <f t="shared" si="2"/>
        <v>78.36</v>
      </c>
      <c r="J6" s="15">
        <v>2</v>
      </c>
      <c r="K6" s="26"/>
    </row>
    <row r="7" spans="1:11" s="2" customFormat="1" ht="27.75" customHeight="1">
      <c r="A7" s="9" t="s">
        <v>24</v>
      </c>
      <c r="B7" s="15" t="s">
        <v>25</v>
      </c>
      <c r="C7" s="33" t="s">
        <v>26</v>
      </c>
      <c r="D7" s="55" t="s">
        <v>27</v>
      </c>
      <c r="E7" s="15">
        <v>67.6</v>
      </c>
      <c r="F7" s="12">
        <f t="shared" si="0"/>
        <v>27.04</v>
      </c>
      <c r="G7" s="13">
        <v>88.6</v>
      </c>
      <c r="H7" s="12">
        <f t="shared" si="1"/>
        <v>53.16</v>
      </c>
      <c r="I7" s="12">
        <f t="shared" si="2"/>
        <v>80.19999999999999</v>
      </c>
      <c r="J7" s="15">
        <v>1</v>
      </c>
      <c r="K7" s="26"/>
    </row>
    <row r="8" spans="1:11" s="2" customFormat="1" ht="27.75" customHeight="1">
      <c r="A8" s="9" t="s">
        <v>24</v>
      </c>
      <c r="B8" s="15" t="s">
        <v>28</v>
      </c>
      <c r="C8" s="33" t="s">
        <v>29</v>
      </c>
      <c r="D8" s="55" t="s">
        <v>30</v>
      </c>
      <c r="E8" s="15">
        <v>67.1</v>
      </c>
      <c r="F8" s="12">
        <f t="shared" si="0"/>
        <v>26.84</v>
      </c>
      <c r="G8" s="13">
        <v>80.8</v>
      </c>
      <c r="H8" s="12">
        <f t="shared" si="1"/>
        <v>48.48</v>
      </c>
      <c r="I8" s="12">
        <f t="shared" si="2"/>
        <v>75.32</v>
      </c>
      <c r="J8" s="15">
        <v>1</v>
      </c>
      <c r="K8" s="26"/>
    </row>
    <row r="9" spans="1:11" s="2" customFormat="1" ht="27.75" customHeight="1">
      <c r="A9" s="9" t="s">
        <v>24</v>
      </c>
      <c r="B9" s="15" t="s">
        <v>31</v>
      </c>
      <c r="C9" s="33" t="s">
        <v>32</v>
      </c>
      <c r="D9" s="55" t="s">
        <v>33</v>
      </c>
      <c r="E9" s="15">
        <v>71.3</v>
      </c>
      <c r="F9" s="12">
        <f t="shared" si="0"/>
        <v>28.52</v>
      </c>
      <c r="G9" s="13">
        <v>84.2</v>
      </c>
      <c r="H9" s="12">
        <f t="shared" si="1"/>
        <v>50.52</v>
      </c>
      <c r="I9" s="12">
        <f t="shared" si="2"/>
        <v>79.04</v>
      </c>
      <c r="J9" s="15">
        <v>1</v>
      </c>
      <c r="K9" s="26"/>
    </row>
    <row r="10" spans="1:11" s="2" customFormat="1" ht="27.75" customHeight="1">
      <c r="A10" s="9" t="s">
        <v>34</v>
      </c>
      <c r="B10" s="15" t="s">
        <v>35</v>
      </c>
      <c r="C10" s="33" t="s">
        <v>36</v>
      </c>
      <c r="D10" s="49" t="s">
        <v>37</v>
      </c>
      <c r="E10" s="15">
        <v>71.9</v>
      </c>
      <c r="F10" s="12">
        <f aca="true" t="shared" si="3" ref="F10:F20">E10*0.4</f>
        <v>28.760000000000005</v>
      </c>
      <c r="G10" s="13">
        <v>83.3</v>
      </c>
      <c r="H10" s="12">
        <f aca="true" t="shared" si="4" ref="H10:H20">G10*0.6</f>
        <v>49.98</v>
      </c>
      <c r="I10" s="12">
        <f aca="true" t="shared" si="5" ref="I10:I20">F10+H10</f>
        <v>78.74000000000001</v>
      </c>
      <c r="J10" s="15">
        <v>1</v>
      </c>
      <c r="K10" s="26"/>
    </row>
    <row r="11" spans="1:11" s="2" customFormat="1" ht="27.75" customHeight="1">
      <c r="A11" s="9" t="s">
        <v>34</v>
      </c>
      <c r="B11" s="15" t="s">
        <v>35</v>
      </c>
      <c r="C11" s="33" t="s">
        <v>38</v>
      </c>
      <c r="D11" s="49" t="s">
        <v>39</v>
      </c>
      <c r="E11" s="15">
        <v>72.3</v>
      </c>
      <c r="F11" s="12">
        <f t="shared" si="3"/>
        <v>28.92</v>
      </c>
      <c r="G11" s="13">
        <v>81.6</v>
      </c>
      <c r="H11" s="12">
        <f t="shared" si="4"/>
        <v>48.959999999999994</v>
      </c>
      <c r="I11" s="12">
        <f t="shared" si="5"/>
        <v>77.88</v>
      </c>
      <c r="J11" s="15">
        <v>2</v>
      </c>
      <c r="K11" s="26"/>
    </row>
    <row r="12" spans="1:11" s="2" customFormat="1" ht="27.75" customHeight="1">
      <c r="A12" s="9" t="s">
        <v>34</v>
      </c>
      <c r="B12" s="15" t="s">
        <v>35</v>
      </c>
      <c r="C12" s="33" t="s">
        <v>40</v>
      </c>
      <c r="D12" s="49" t="s">
        <v>41</v>
      </c>
      <c r="E12" s="15">
        <v>69.1</v>
      </c>
      <c r="F12" s="12">
        <f t="shared" si="3"/>
        <v>27.64</v>
      </c>
      <c r="G12" s="13">
        <v>82.02</v>
      </c>
      <c r="H12" s="12">
        <f t="shared" si="4"/>
        <v>49.211999999999996</v>
      </c>
      <c r="I12" s="12">
        <f t="shared" si="5"/>
        <v>76.852</v>
      </c>
      <c r="J12" s="15">
        <v>3</v>
      </c>
      <c r="K12" s="26"/>
    </row>
    <row r="13" spans="1:11" s="2" customFormat="1" ht="27.75" customHeight="1">
      <c r="A13" s="9" t="s">
        <v>34</v>
      </c>
      <c r="B13" s="15" t="s">
        <v>35</v>
      </c>
      <c r="C13" s="33" t="s">
        <v>42</v>
      </c>
      <c r="D13" s="49" t="s">
        <v>43</v>
      </c>
      <c r="E13" s="15">
        <v>67.6</v>
      </c>
      <c r="F13" s="12">
        <f t="shared" si="3"/>
        <v>27.04</v>
      </c>
      <c r="G13" s="13">
        <v>82.6</v>
      </c>
      <c r="H13" s="12">
        <f t="shared" si="4"/>
        <v>49.559999999999995</v>
      </c>
      <c r="I13" s="12">
        <f t="shared" si="5"/>
        <v>76.6</v>
      </c>
      <c r="J13" s="15">
        <v>4</v>
      </c>
      <c r="K13" s="26"/>
    </row>
    <row r="14" spans="1:11" s="2" customFormat="1" ht="27.75" customHeight="1">
      <c r="A14" s="9" t="s">
        <v>34</v>
      </c>
      <c r="B14" s="15" t="s">
        <v>35</v>
      </c>
      <c r="C14" s="33" t="s">
        <v>44</v>
      </c>
      <c r="D14" s="49" t="s">
        <v>45</v>
      </c>
      <c r="E14" s="15">
        <v>63.4</v>
      </c>
      <c r="F14" s="12">
        <f t="shared" si="3"/>
        <v>25.36</v>
      </c>
      <c r="G14" s="13">
        <v>84.92</v>
      </c>
      <c r="H14" s="12">
        <f t="shared" si="4"/>
        <v>50.952</v>
      </c>
      <c r="I14" s="12">
        <f t="shared" si="5"/>
        <v>76.312</v>
      </c>
      <c r="J14" s="15">
        <v>5</v>
      </c>
      <c r="K14" s="26"/>
    </row>
    <row r="15" spans="1:11" s="2" customFormat="1" ht="27.75" customHeight="1">
      <c r="A15" s="9" t="s">
        <v>34</v>
      </c>
      <c r="B15" s="15" t="s">
        <v>46</v>
      </c>
      <c r="C15" s="33" t="s">
        <v>47</v>
      </c>
      <c r="D15" s="49" t="s">
        <v>48</v>
      </c>
      <c r="E15" s="15">
        <v>76.5</v>
      </c>
      <c r="F15" s="12">
        <f t="shared" si="3"/>
        <v>30.6</v>
      </c>
      <c r="G15" s="13">
        <v>86.76</v>
      </c>
      <c r="H15" s="12">
        <f t="shared" si="4"/>
        <v>52.056000000000004</v>
      </c>
      <c r="I15" s="12">
        <f t="shared" si="5"/>
        <v>82.656</v>
      </c>
      <c r="J15" s="15">
        <v>1</v>
      </c>
      <c r="K15" s="26"/>
    </row>
    <row r="16" spans="1:11" s="2" customFormat="1" ht="27.75" customHeight="1">
      <c r="A16" s="9" t="s">
        <v>34</v>
      </c>
      <c r="B16" s="15" t="s">
        <v>46</v>
      </c>
      <c r="C16" s="33" t="s">
        <v>49</v>
      </c>
      <c r="D16" s="49" t="s">
        <v>50</v>
      </c>
      <c r="E16" s="15">
        <v>69.1</v>
      </c>
      <c r="F16" s="12">
        <f t="shared" si="3"/>
        <v>27.64</v>
      </c>
      <c r="G16" s="13">
        <v>86.62</v>
      </c>
      <c r="H16" s="12">
        <f t="shared" si="4"/>
        <v>51.972</v>
      </c>
      <c r="I16" s="12">
        <f t="shared" si="5"/>
        <v>79.612</v>
      </c>
      <c r="J16" s="15">
        <v>2</v>
      </c>
      <c r="K16" s="26"/>
    </row>
    <row r="17" spans="1:11" s="2" customFormat="1" ht="27.75" customHeight="1">
      <c r="A17" s="9" t="s">
        <v>34</v>
      </c>
      <c r="B17" s="15" t="s">
        <v>46</v>
      </c>
      <c r="C17" s="33" t="s">
        <v>51</v>
      </c>
      <c r="D17" s="49" t="s">
        <v>52</v>
      </c>
      <c r="E17" s="15">
        <v>65.1</v>
      </c>
      <c r="F17" s="12">
        <f t="shared" si="3"/>
        <v>26.04</v>
      </c>
      <c r="G17" s="13">
        <v>89.26</v>
      </c>
      <c r="H17" s="12">
        <f t="shared" si="4"/>
        <v>53.556000000000004</v>
      </c>
      <c r="I17" s="12">
        <f t="shared" si="5"/>
        <v>79.596</v>
      </c>
      <c r="J17" s="15">
        <v>3</v>
      </c>
      <c r="K17" s="26"/>
    </row>
    <row r="18" spans="1:11" s="2" customFormat="1" ht="27.75" customHeight="1">
      <c r="A18" s="9" t="s">
        <v>34</v>
      </c>
      <c r="B18" s="15" t="s">
        <v>46</v>
      </c>
      <c r="C18" s="33" t="s">
        <v>53</v>
      </c>
      <c r="D18" s="49" t="s">
        <v>54</v>
      </c>
      <c r="E18" s="15">
        <v>69.1</v>
      </c>
      <c r="F18" s="12">
        <f t="shared" si="3"/>
        <v>27.64</v>
      </c>
      <c r="G18" s="13">
        <v>85.4</v>
      </c>
      <c r="H18" s="12">
        <f t="shared" si="4"/>
        <v>51.24</v>
      </c>
      <c r="I18" s="12">
        <f t="shared" si="5"/>
        <v>78.88</v>
      </c>
      <c r="J18" s="15">
        <v>4</v>
      </c>
      <c r="K18" s="26"/>
    </row>
    <row r="19" spans="1:11" s="2" customFormat="1" ht="27.75" customHeight="1">
      <c r="A19" s="9" t="s">
        <v>34</v>
      </c>
      <c r="B19" s="15" t="s">
        <v>46</v>
      </c>
      <c r="C19" s="33" t="s">
        <v>55</v>
      </c>
      <c r="D19" s="49" t="s">
        <v>56</v>
      </c>
      <c r="E19" s="15">
        <v>69.8</v>
      </c>
      <c r="F19" s="12">
        <f t="shared" si="3"/>
        <v>27.92</v>
      </c>
      <c r="G19" s="13">
        <v>84.71</v>
      </c>
      <c r="H19" s="12">
        <f t="shared" si="4"/>
        <v>50.82599999999999</v>
      </c>
      <c r="I19" s="12">
        <f t="shared" si="5"/>
        <v>78.746</v>
      </c>
      <c r="J19" s="15">
        <v>5</v>
      </c>
      <c r="K19" s="26"/>
    </row>
    <row r="20" spans="1:11" s="2" customFormat="1" ht="27.75" customHeight="1">
      <c r="A20" s="9" t="s">
        <v>34</v>
      </c>
      <c r="B20" s="15" t="s">
        <v>57</v>
      </c>
      <c r="C20" s="33" t="s">
        <v>58</v>
      </c>
      <c r="D20" s="49" t="s">
        <v>59</v>
      </c>
      <c r="E20" s="15">
        <v>79.5</v>
      </c>
      <c r="F20" s="12">
        <f t="shared" si="3"/>
        <v>31.8</v>
      </c>
      <c r="G20" s="13">
        <v>87.6</v>
      </c>
      <c r="H20" s="12">
        <f t="shared" si="4"/>
        <v>52.559999999999995</v>
      </c>
      <c r="I20" s="12">
        <f t="shared" si="5"/>
        <v>84.36</v>
      </c>
      <c r="J20" s="15">
        <v>1</v>
      </c>
      <c r="K20" s="26"/>
    </row>
    <row r="21" spans="1:11" s="2" customFormat="1" ht="27.75" customHeight="1">
      <c r="A21" s="9" t="s">
        <v>34</v>
      </c>
      <c r="B21" s="15" t="s">
        <v>57</v>
      </c>
      <c r="C21" s="33" t="s">
        <v>60</v>
      </c>
      <c r="D21" s="49" t="s">
        <v>61</v>
      </c>
      <c r="E21" s="15">
        <v>76.1</v>
      </c>
      <c r="F21" s="12">
        <v>30.44</v>
      </c>
      <c r="G21" s="13">
        <v>81.95</v>
      </c>
      <c r="H21" s="12">
        <v>49.17</v>
      </c>
      <c r="I21" s="12">
        <v>79.61</v>
      </c>
      <c r="J21" s="15">
        <v>2</v>
      </c>
      <c r="K21" s="26"/>
    </row>
    <row r="22" spans="1:11" s="2" customFormat="1" ht="27.75" customHeight="1">
      <c r="A22" s="9" t="s">
        <v>34</v>
      </c>
      <c r="B22" s="15" t="s">
        <v>62</v>
      </c>
      <c r="C22" s="33" t="s">
        <v>63</v>
      </c>
      <c r="D22" s="49" t="s">
        <v>64</v>
      </c>
      <c r="E22" s="15">
        <v>74</v>
      </c>
      <c r="F22" s="12">
        <f>E22*0.4</f>
        <v>29.6</v>
      </c>
      <c r="G22" s="13">
        <v>82.7</v>
      </c>
      <c r="H22" s="12">
        <f>G22*0.6</f>
        <v>49.62</v>
      </c>
      <c r="I22" s="12">
        <f>F22+H22</f>
        <v>79.22</v>
      </c>
      <c r="J22" s="15">
        <v>1</v>
      </c>
      <c r="K22" s="26"/>
    </row>
    <row r="23" spans="1:11" s="2" customFormat="1" ht="27.75" customHeight="1">
      <c r="A23" s="9" t="s">
        <v>65</v>
      </c>
      <c r="B23" s="15" t="s">
        <v>66</v>
      </c>
      <c r="C23" s="33" t="s">
        <v>67</v>
      </c>
      <c r="D23" s="49" t="s">
        <v>68</v>
      </c>
      <c r="E23" s="15">
        <v>70.3</v>
      </c>
      <c r="F23" s="12">
        <v>28.12</v>
      </c>
      <c r="G23" s="13">
        <v>85.4</v>
      </c>
      <c r="H23" s="12">
        <v>51.24</v>
      </c>
      <c r="I23" s="12">
        <v>79.36</v>
      </c>
      <c r="J23" s="15">
        <v>1</v>
      </c>
      <c r="K23" s="26"/>
    </row>
    <row r="24" spans="1:11" s="2" customFormat="1" ht="27.75" customHeight="1">
      <c r="A24" s="9" t="s">
        <v>65</v>
      </c>
      <c r="B24" s="15" t="s">
        <v>69</v>
      </c>
      <c r="C24" s="33" t="s">
        <v>70</v>
      </c>
      <c r="D24" s="49" t="s">
        <v>71</v>
      </c>
      <c r="E24" s="15">
        <v>67</v>
      </c>
      <c r="F24" s="12">
        <v>26.8</v>
      </c>
      <c r="G24" s="13">
        <v>83.6</v>
      </c>
      <c r="H24" s="12">
        <v>50.16</v>
      </c>
      <c r="I24" s="12">
        <v>76.96</v>
      </c>
      <c r="J24" s="15">
        <v>1</v>
      </c>
      <c r="K24" s="26"/>
    </row>
    <row r="25" spans="1:16" s="2" customFormat="1" ht="27.75" customHeight="1">
      <c r="A25" s="9" t="s">
        <v>65</v>
      </c>
      <c r="B25" s="15" t="s">
        <v>72</v>
      </c>
      <c r="C25" s="33" t="s">
        <v>73</v>
      </c>
      <c r="D25" s="49" t="s">
        <v>74</v>
      </c>
      <c r="E25" s="15">
        <v>71.9</v>
      </c>
      <c r="F25" s="12">
        <v>28.76</v>
      </c>
      <c r="G25" s="13">
        <v>85.4</v>
      </c>
      <c r="H25" s="12">
        <v>51.24</v>
      </c>
      <c r="I25" s="12">
        <v>80</v>
      </c>
      <c r="J25" s="15">
        <v>1</v>
      </c>
      <c r="K25" s="26"/>
      <c r="L25" s="54"/>
      <c r="M25" s="54"/>
      <c r="N25" s="54"/>
      <c r="O25" s="54"/>
      <c r="P25" s="54"/>
    </row>
    <row r="26" spans="1:16" s="2" customFormat="1" ht="27.75" customHeight="1">
      <c r="A26" s="9" t="s">
        <v>65</v>
      </c>
      <c r="B26" s="15" t="s">
        <v>75</v>
      </c>
      <c r="C26" s="33" t="s">
        <v>76</v>
      </c>
      <c r="D26" s="49" t="s">
        <v>77</v>
      </c>
      <c r="E26" s="15">
        <v>69.3</v>
      </c>
      <c r="F26" s="12">
        <v>27.72</v>
      </c>
      <c r="G26" s="13">
        <v>84.2</v>
      </c>
      <c r="H26" s="12">
        <v>50.52</v>
      </c>
      <c r="I26" s="12">
        <v>78.24</v>
      </c>
      <c r="J26" s="15">
        <v>1</v>
      </c>
      <c r="K26" s="26"/>
      <c r="L26" s="54"/>
      <c r="M26" s="54"/>
      <c r="N26" s="54"/>
      <c r="O26" s="54"/>
      <c r="P26" s="54"/>
    </row>
    <row r="27" spans="1:11" s="2" customFormat="1" ht="27.75" customHeight="1">
      <c r="A27" s="9" t="s">
        <v>65</v>
      </c>
      <c r="B27" s="15" t="s">
        <v>75</v>
      </c>
      <c r="C27" s="33" t="s">
        <v>78</v>
      </c>
      <c r="D27" s="49" t="s">
        <v>79</v>
      </c>
      <c r="E27" s="15">
        <v>72.8</v>
      </c>
      <c r="F27" s="12">
        <v>29.12</v>
      </c>
      <c r="G27" s="13">
        <v>81</v>
      </c>
      <c r="H27" s="12">
        <v>48.6</v>
      </c>
      <c r="I27" s="12">
        <v>77.72</v>
      </c>
      <c r="J27" s="15">
        <v>2</v>
      </c>
      <c r="K27" s="26"/>
    </row>
    <row r="28" spans="1:11" s="2" customFormat="1" ht="27.75" customHeight="1">
      <c r="A28" s="9" t="s">
        <v>80</v>
      </c>
      <c r="B28" s="15" t="s">
        <v>13</v>
      </c>
      <c r="C28" s="33" t="s">
        <v>81</v>
      </c>
      <c r="D28" s="49" t="s">
        <v>82</v>
      </c>
      <c r="E28" s="15">
        <v>75</v>
      </c>
      <c r="F28" s="12">
        <f aca="true" t="shared" si="6" ref="F28:F32">E28*0.4</f>
        <v>30</v>
      </c>
      <c r="G28" s="13">
        <v>80</v>
      </c>
      <c r="H28" s="12">
        <v>48</v>
      </c>
      <c r="I28" s="12">
        <v>78</v>
      </c>
      <c r="J28" s="15">
        <v>1</v>
      </c>
      <c r="K28" s="26"/>
    </row>
    <row r="29" spans="1:11" s="2" customFormat="1" ht="27.75" customHeight="1">
      <c r="A29" s="9" t="s">
        <v>83</v>
      </c>
      <c r="B29" s="50" t="s">
        <v>84</v>
      </c>
      <c r="C29" s="33" t="s">
        <v>85</v>
      </c>
      <c r="D29" s="49" t="s">
        <v>86</v>
      </c>
      <c r="E29" s="15">
        <v>81</v>
      </c>
      <c r="F29" s="12">
        <f t="shared" si="6"/>
        <v>32.4</v>
      </c>
      <c r="G29" s="13">
        <v>84</v>
      </c>
      <c r="H29" s="12">
        <f aca="true" t="shared" si="7" ref="H29:H32">G29*0.6</f>
        <v>50.4</v>
      </c>
      <c r="I29" s="12">
        <f aca="true" t="shared" si="8" ref="I29:I32">F29+H29</f>
        <v>82.8</v>
      </c>
      <c r="J29" s="15">
        <v>1</v>
      </c>
      <c r="K29" s="26"/>
    </row>
    <row r="30" spans="1:11" s="2" customFormat="1" ht="27.75" customHeight="1">
      <c r="A30" s="9" t="s">
        <v>83</v>
      </c>
      <c r="B30" s="50" t="s">
        <v>84</v>
      </c>
      <c r="C30" s="33" t="s">
        <v>87</v>
      </c>
      <c r="D30" s="49" t="s">
        <v>88</v>
      </c>
      <c r="E30" s="15">
        <v>66.2</v>
      </c>
      <c r="F30" s="12">
        <f t="shared" si="6"/>
        <v>26.480000000000004</v>
      </c>
      <c r="G30" s="13">
        <v>83.4</v>
      </c>
      <c r="H30" s="12">
        <f t="shared" si="7"/>
        <v>50.04</v>
      </c>
      <c r="I30" s="12">
        <f t="shared" si="8"/>
        <v>76.52000000000001</v>
      </c>
      <c r="J30" s="15">
        <v>2</v>
      </c>
      <c r="K30" s="26"/>
    </row>
    <row r="31" spans="1:11" s="2" customFormat="1" ht="27.75" customHeight="1">
      <c r="A31" s="9" t="s">
        <v>83</v>
      </c>
      <c r="B31" s="15" t="s">
        <v>89</v>
      </c>
      <c r="C31" s="33" t="s">
        <v>90</v>
      </c>
      <c r="D31" s="49" t="s">
        <v>91</v>
      </c>
      <c r="E31" s="15">
        <v>83.7</v>
      </c>
      <c r="F31" s="12">
        <f t="shared" si="6"/>
        <v>33.480000000000004</v>
      </c>
      <c r="G31" s="13">
        <v>83.8</v>
      </c>
      <c r="H31" s="12">
        <f t="shared" si="7"/>
        <v>50.279999999999994</v>
      </c>
      <c r="I31" s="12">
        <f t="shared" si="8"/>
        <v>83.75999999999999</v>
      </c>
      <c r="J31" s="15">
        <v>1</v>
      </c>
      <c r="K31" s="26"/>
    </row>
    <row r="32" spans="1:11" s="2" customFormat="1" ht="27.75" customHeight="1">
      <c r="A32" s="9" t="s">
        <v>83</v>
      </c>
      <c r="B32" s="15" t="s">
        <v>92</v>
      </c>
      <c r="C32" s="33" t="s">
        <v>93</v>
      </c>
      <c r="D32" s="49" t="s">
        <v>94</v>
      </c>
      <c r="E32" s="15">
        <v>73.3</v>
      </c>
      <c r="F32" s="12">
        <f t="shared" si="6"/>
        <v>29.32</v>
      </c>
      <c r="G32" s="13">
        <v>80.5</v>
      </c>
      <c r="H32" s="12">
        <f t="shared" si="7"/>
        <v>48.3</v>
      </c>
      <c r="I32" s="12">
        <f t="shared" si="8"/>
        <v>77.62</v>
      </c>
      <c r="J32" s="15">
        <v>1</v>
      </c>
      <c r="K32" s="26"/>
    </row>
    <row r="33" spans="1:11" s="2" customFormat="1" ht="27.75" customHeight="1">
      <c r="A33" s="9" t="s">
        <v>95</v>
      </c>
      <c r="B33" s="15" t="s">
        <v>96</v>
      </c>
      <c r="C33" s="33" t="s">
        <v>97</v>
      </c>
      <c r="D33" s="49" t="s">
        <v>98</v>
      </c>
      <c r="E33" s="15">
        <v>66.3</v>
      </c>
      <c r="F33" s="12">
        <v>26.52</v>
      </c>
      <c r="G33" s="13">
        <v>81.3</v>
      </c>
      <c r="H33" s="12">
        <v>48.78</v>
      </c>
      <c r="I33" s="12">
        <v>75.3</v>
      </c>
      <c r="J33" s="15">
        <v>1</v>
      </c>
      <c r="K33" s="26"/>
    </row>
    <row r="34" spans="1:11" s="2" customFormat="1" ht="27.75" customHeight="1">
      <c r="A34" s="19" t="s">
        <v>95</v>
      </c>
      <c r="B34" s="27" t="s">
        <v>99</v>
      </c>
      <c r="C34" s="38" t="s">
        <v>100</v>
      </c>
      <c r="D34" s="51" t="s">
        <v>101</v>
      </c>
      <c r="E34" s="27">
        <v>59.1</v>
      </c>
      <c r="F34" s="22">
        <v>23.64</v>
      </c>
      <c r="G34" s="23">
        <v>81.1</v>
      </c>
      <c r="H34" s="22">
        <v>48.66</v>
      </c>
      <c r="I34" s="22">
        <v>72.3</v>
      </c>
      <c r="J34" s="27">
        <v>1</v>
      </c>
      <c r="K34" s="28"/>
    </row>
  </sheetData>
  <sheetProtection/>
  <mergeCells count="1">
    <mergeCell ref="A1:K1"/>
  </mergeCells>
  <printOptions/>
  <pageMargins left="0.7513888888888889" right="0.7513888888888889" top="0.60625" bottom="0.60625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115" zoomScaleNormal="115" zoomScaleSheetLayoutView="100" workbookViewId="0" topLeftCell="A1">
      <selection activeCell="C11" sqref="C11"/>
    </sheetView>
  </sheetViews>
  <sheetFormatPr defaultColWidth="9.00390625" defaultRowHeight="14.25"/>
  <cols>
    <col min="1" max="1" width="15.125" style="3" customWidth="1"/>
    <col min="2" max="2" width="14.00390625" style="3" customWidth="1"/>
    <col min="3" max="3" width="7.375" style="3" customWidth="1"/>
    <col min="4" max="4" width="13.25390625" style="3" customWidth="1"/>
    <col min="5" max="5" width="5.50390625" style="3" customWidth="1"/>
    <col min="6" max="6" width="8.50390625" style="3" customWidth="1"/>
    <col min="7" max="7" width="5.75390625" style="3" customWidth="1"/>
    <col min="8" max="8" width="6.625" style="3" customWidth="1"/>
    <col min="9" max="9" width="6.75390625" style="3" customWidth="1"/>
    <col min="10" max="10" width="8.50390625" style="3" customWidth="1"/>
    <col min="11" max="11" width="7.25390625" style="29" customWidth="1"/>
    <col min="12" max="12" width="5.00390625" style="3" customWidth="1"/>
    <col min="13" max="13" width="18.25390625" style="3" customWidth="1"/>
    <col min="14" max="16384" width="9.00390625" style="3" customWidth="1"/>
  </cols>
  <sheetData>
    <row r="1" spans="1:13" ht="33.75" customHeight="1">
      <c r="A1" s="30" t="s">
        <v>102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58.5" customHeight="1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32" t="s">
        <v>103</v>
      </c>
      <c r="G2" s="32" t="s">
        <v>104</v>
      </c>
      <c r="H2" s="32" t="s">
        <v>105</v>
      </c>
      <c r="I2" s="32" t="s">
        <v>106</v>
      </c>
      <c r="J2" s="32" t="s">
        <v>107</v>
      </c>
      <c r="K2" s="42" t="s">
        <v>9</v>
      </c>
      <c r="L2" s="8" t="s">
        <v>10</v>
      </c>
      <c r="M2" s="25" t="s">
        <v>11</v>
      </c>
    </row>
    <row r="3" spans="1:13" ht="30.75" customHeight="1">
      <c r="A3" s="9" t="s">
        <v>108</v>
      </c>
      <c r="B3" s="33" t="s">
        <v>13</v>
      </c>
      <c r="C3" s="33" t="s">
        <v>109</v>
      </c>
      <c r="D3" s="33" t="s">
        <v>110</v>
      </c>
      <c r="E3" s="34">
        <v>70.2</v>
      </c>
      <c r="F3" s="35">
        <f>E3*0.4</f>
        <v>28.080000000000002</v>
      </c>
      <c r="G3" s="33" t="s">
        <v>111</v>
      </c>
      <c r="H3" s="34">
        <v>88</v>
      </c>
      <c r="I3" s="34">
        <v>88</v>
      </c>
      <c r="J3" s="37">
        <f>I3*0.6</f>
        <v>52.8</v>
      </c>
      <c r="K3" s="35">
        <f>F3+J3</f>
        <v>80.88</v>
      </c>
      <c r="L3" s="34">
        <v>1</v>
      </c>
      <c r="M3" s="43"/>
    </row>
    <row r="4" spans="1:13" ht="30.75" customHeight="1">
      <c r="A4" s="9" t="s">
        <v>108</v>
      </c>
      <c r="B4" s="33" t="s">
        <v>112</v>
      </c>
      <c r="C4" s="33" t="s">
        <v>113</v>
      </c>
      <c r="D4" s="33" t="s">
        <v>114</v>
      </c>
      <c r="E4" s="34">
        <v>82.5</v>
      </c>
      <c r="F4" s="36">
        <v>33</v>
      </c>
      <c r="G4" s="34">
        <v>88.2</v>
      </c>
      <c r="H4" s="34">
        <v>87.7</v>
      </c>
      <c r="I4" s="34">
        <v>87.95</v>
      </c>
      <c r="J4" s="37">
        <v>52.77</v>
      </c>
      <c r="K4" s="37">
        <v>85.77000000000001</v>
      </c>
      <c r="L4" s="34">
        <v>1</v>
      </c>
      <c r="M4" s="44" t="s">
        <v>115</v>
      </c>
    </row>
    <row r="5" spans="1:13" ht="30.75" customHeight="1">
      <c r="A5" s="9" t="s">
        <v>108</v>
      </c>
      <c r="B5" s="33" t="s">
        <v>112</v>
      </c>
      <c r="C5" s="33" t="s">
        <v>116</v>
      </c>
      <c r="D5" s="33" t="s">
        <v>117</v>
      </c>
      <c r="E5" s="34">
        <v>73.5</v>
      </c>
      <c r="F5" s="37">
        <v>29.4</v>
      </c>
      <c r="G5" s="34">
        <v>86.4</v>
      </c>
      <c r="H5" s="34">
        <v>90.3</v>
      </c>
      <c r="I5" s="34">
        <v>88.35</v>
      </c>
      <c r="J5" s="37">
        <v>53.01</v>
      </c>
      <c r="K5" s="37">
        <v>82.41</v>
      </c>
      <c r="L5" s="34">
        <v>2</v>
      </c>
      <c r="M5" s="44" t="s">
        <v>115</v>
      </c>
    </row>
    <row r="6" spans="1:13" ht="30.75" customHeight="1">
      <c r="A6" s="9" t="s">
        <v>108</v>
      </c>
      <c r="B6" s="33" t="s">
        <v>112</v>
      </c>
      <c r="C6" s="33" t="s">
        <v>118</v>
      </c>
      <c r="D6" s="33" t="s">
        <v>119</v>
      </c>
      <c r="E6" s="34">
        <v>73.5</v>
      </c>
      <c r="F6" s="37">
        <v>29.4</v>
      </c>
      <c r="G6" s="34">
        <v>88.6</v>
      </c>
      <c r="H6" s="34">
        <v>86</v>
      </c>
      <c r="I6" s="34">
        <v>87.3</v>
      </c>
      <c r="J6" s="37">
        <v>52.38</v>
      </c>
      <c r="K6" s="37">
        <v>81.78</v>
      </c>
      <c r="L6" s="34">
        <v>3</v>
      </c>
      <c r="M6" s="44" t="s">
        <v>115</v>
      </c>
    </row>
    <row r="7" spans="1:13" ht="30.75" customHeight="1">
      <c r="A7" s="9" t="s">
        <v>108</v>
      </c>
      <c r="B7" s="33" t="s">
        <v>112</v>
      </c>
      <c r="C7" s="33" t="s">
        <v>120</v>
      </c>
      <c r="D7" s="33" t="s">
        <v>121</v>
      </c>
      <c r="E7" s="34">
        <v>78.5</v>
      </c>
      <c r="F7" s="37">
        <v>31.4</v>
      </c>
      <c r="G7" s="34">
        <v>84.4</v>
      </c>
      <c r="H7" s="34">
        <v>83.4</v>
      </c>
      <c r="I7" s="34">
        <v>83.9</v>
      </c>
      <c r="J7" s="37">
        <v>50.34</v>
      </c>
      <c r="K7" s="37">
        <v>81.74000000000001</v>
      </c>
      <c r="L7" s="34">
        <v>4</v>
      </c>
      <c r="M7" s="44" t="s">
        <v>115</v>
      </c>
    </row>
    <row r="8" spans="1:13" ht="30.75" customHeight="1">
      <c r="A8" s="19" t="s">
        <v>108</v>
      </c>
      <c r="B8" s="38" t="s">
        <v>112</v>
      </c>
      <c r="C8" s="38" t="s">
        <v>122</v>
      </c>
      <c r="D8" s="38" t="s">
        <v>123</v>
      </c>
      <c r="E8" s="39">
        <v>70.5</v>
      </c>
      <c r="F8" s="40">
        <v>28.200000000000003</v>
      </c>
      <c r="G8" s="39">
        <v>88.4</v>
      </c>
      <c r="H8" s="39">
        <v>89.4</v>
      </c>
      <c r="I8" s="39">
        <v>88.9</v>
      </c>
      <c r="J8" s="40">
        <v>53.34</v>
      </c>
      <c r="K8" s="40">
        <v>81.54</v>
      </c>
      <c r="L8" s="39">
        <v>5</v>
      </c>
      <c r="M8" s="45" t="s">
        <v>115</v>
      </c>
    </row>
    <row r="9" spans="4:8" s="3" customFormat="1" ht="15.75">
      <c r="D9" s="41"/>
      <c r="E9" s="41"/>
      <c r="F9" s="41"/>
      <c r="H9" s="29"/>
    </row>
    <row r="10" spans="4:8" s="3" customFormat="1" ht="15.75">
      <c r="D10" s="41"/>
      <c r="E10" s="41"/>
      <c r="F10" s="41"/>
      <c r="H10" s="29"/>
    </row>
    <row r="11" spans="4:8" s="3" customFormat="1" ht="15.75">
      <c r="D11" s="41"/>
      <c r="E11" s="41"/>
      <c r="F11" s="41"/>
      <c r="H11" s="29"/>
    </row>
  </sheetData>
  <sheetProtection/>
  <mergeCells count="1">
    <mergeCell ref="A1:M1"/>
  </mergeCells>
  <printOptions/>
  <pageMargins left="0.5548611111111111" right="0.5548611111111111" top="0.60625" bottom="0.60625" header="0.5" footer="0.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="115" zoomScaleNormal="115" zoomScaleSheetLayoutView="100" workbookViewId="0" topLeftCell="A1">
      <selection activeCell="B11" sqref="B11"/>
    </sheetView>
  </sheetViews>
  <sheetFormatPr defaultColWidth="9.00390625" defaultRowHeight="14.25"/>
  <cols>
    <col min="1" max="1" width="16.375" style="3" customWidth="1"/>
    <col min="2" max="2" width="15.50390625" style="3" customWidth="1"/>
    <col min="3" max="3" width="13.125" style="3" customWidth="1"/>
    <col min="4" max="4" width="14.375" style="3" customWidth="1"/>
    <col min="5" max="5" width="9.00390625" style="3" customWidth="1"/>
    <col min="6" max="6" width="11.75390625" style="3" customWidth="1"/>
    <col min="7" max="7" width="7.00390625" style="3" customWidth="1"/>
    <col min="8" max="8" width="11.375" style="3" customWidth="1"/>
    <col min="9" max="9" width="9.00390625" style="3" customWidth="1"/>
    <col min="10" max="10" width="5.625" style="3" customWidth="1"/>
    <col min="11" max="11" width="5.125" style="3" customWidth="1"/>
    <col min="12" max="16384" width="9.00390625" style="3" customWidth="1"/>
  </cols>
  <sheetData>
    <row r="1" spans="1:11" ht="33.75" customHeight="1">
      <c r="A1" s="4" t="s">
        <v>102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52.5" customHeight="1">
      <c r="A2" s="6" t="s">
        <v>1</v>
      </c>
      <c r="B2" s="7" t="s">
        <v>2</v>
      </c>
      <c r="C2" s="7" t="s">
        <v>124</v>
      </c>
      <c r="D2" s="7" t="s">
        <v>4</v>
      </c>
      <c r="E2" s="8" t="s">
        <v>5</v>
      </c>
      <c r="F2" s="8" t="s">
        <v>125</v>
      </c>
      <c r="G2" s="8" t="s">
        <v>7</v>
      </c>
      <c r="H2" s="8" t="s">
        <v>126</v>
      </c>
      <c r="I2" s="7" t="s">
        <v>9</v>
      </c>
      <c r="J2" s="8" t="s">
        <v>10</v>
      </c>
      <c r="K2" s="25" t="s">
        <v>11</v>
      </c>
    </row>
    <row r="3" spans="1:11" s="2" customFormat="1" ht="33.75" customHeight="1">
      <c r="A3" s="9" t="s">
        <v>127</v>
      </c>
      <c r="B3" s="10" t="s">
        <v>128</v>
      </c>
      <c r="C3" s="10" t="s">
        <v>129</v>
      </c>
      <c r="D3" s="10" t="s">
        <v>130</v>
      </c>
      <c r="E3" s="11">
        <v>68.25</v>
      </c>
      <c r="F3" s="12">
        <f aca="true" t="shared" si="0" ref="F3:F7">E3*0.6</f>
        <v>40.949999999999996</v>
      </c>
      <c r="G3" s="13">
        <v>83</v>
      </c>
      <c r="H3" s="14">
        <f aca="true" t="shared" si="1" ref="H3:H7">G3*0.4</f>
        <v>33.2</v>
      </c>
      <c r="I3" s="12">
        <f aca="true" t="shared" si="2" ref="I3:I7">F3+H3</f>
        <v>74.15</v>
      </c>
      <c r="J3" s="15">
        <v>1</v>
      </c>
      <c r="K3" s="26"/>
    </row>
    <row r="4" spans="1:11" ht="33.75" customHeight="1">
      <c r="A4" s="9" t="s">
        <v>127</v>
      </c>
      <c r="B4" s="10" t="s">
        <v>131</v>
      </c>
      <c r="C4" s="10" t="s">
        <v>132</v>
      </c>
      <c r="D4" s="10" t="s">
        <v>133</v>
      </c>
      <c r="E4" s="11">
        <v>67.5</v>
      </c>
      <c r="F4" s="12">
        <f t="shared" si="0"/>
        <v>40.5</v>
      </c>
      <c r="G4" s="13">
        <v>84.9</v>
      </c>
      <c r="H4" s="14">
        <f t="shared" si="1"/>
        <v>33.96</v>
      </c>
      <c r="I4" s="12">
        <f t="shared" si="2"/>
        <v>74.46000000000001</v>
      </c>
      <c r="J4" s="15">
        <v>1</v>
      </c>
      <c r="K4" s="26"/>
    </row>
    <row r="5" spans="1:11" ht="33.75" customHeight="1">
      <c r="A5" s="9" t="s">
        <v>127</v>
      </c>
      <c r="B5" s="15" t="s">
        <v>134</v>
      </c>
      <c r="C5" s="15" t="s">
        <v>135</v>
      </c>
      <c r="D5" s="16" t="s">
        <v>136</v>
      </c>
      <c r="E5" s="11">
        <v>65.25</v>
      </c>
      <c r="F5" s="12">
        <f t="shared" si="0"/>
        <v>39.15</v>
      </c>
      <c r="G5" s="13">
        <v>85</v>
      </c>
      <c r="H5" s="14">
        <f t="shared" si="1"/>
        <v>34</v>
      </c>
      <c r="I5" s="12">
        <f t="shared" si="2"/>
        <v>73.15</v>
      </c>
      <c r="J5" s="15">
        <v>1</v>
      </c>
      <c r="K5" s="26"/>
    </row>
    <row r="6" spans="1:11" ht="33.75" customHeight="1">
      <c r="A6" s="9" t="s">
        <v>127</v>
      </c>
      <c r="B6" s="17" t="s">
        <v>137</v>
      </c>
      <c r="C6" s="17" t="s">
        <v>138</v>
      </c>
      <c r="D6" s="18" t="s">
        <v>139</v>
      </c>
      <c r="E6" s="11">
        <v>66</v>
      </c>
      <c r="F6" s="12">
        <f t="shared" si="0"/>
        <v>39.6</v>
      </c>
      <c r="G6" s="13">
        <v>84.4</v>
      </c>
      <c r="H6" s="14">
        <f t="shared" si="1"/>
        <v>33.760000000000005</v>
      </c>
      <c r="I6" s="12">
        <f t="shared" si="2"/>
        <v>73.36000000000001</v>
      </c>
      <c r="J6" s="15">
        <v>1</v>
      </c>
      <c r="K6" s="26"/>
    </row>
    <row r="7" spans="1:11" ht="33.75" customHeight="1">
      <c r="A7" s="19" t="s">
        <v>127</v>
      </c>
      <c r="B7" s="20" t="s">
        <v>140</v>
      </c>
      <c r="C7" s="20" t="s">
        <v>141</v>
      </c>
      <c r="D7" s="20" t="s">
        <v>142</v>
      </c>
      <c r="E7" s="21">
        <v>52.55</v>
      </c>
      <c r="F7" s="22">
        <f t="shared" si="0"/>
        <v>31.529999999999998</v>
      </c>
      <c r="G7" s="23">
        <v>84</v>
      </c>
      <c r="H7" s="24">
        <f t="shared" si="1"/>
        <v>33.6</v>
      </c>
      <c r="I7" s="22">
        <f t="shared" si="2"/>
        <v>65.13</v>
      </c>
      <c r="J7" s="27">
        <v>1</v>
      </c>
      <c r="K7" s="28"/>
    </row>
    <row r="8" ht="15.75">
      <c r="P8" s="2"/>
    </row>
    <row r="9" ht="15.75">
      <c r="P9" s="2"/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admin</cp:lastModifiedBy>
  <cp:lastPrinted>2020-08-28T09:01:51Z</cp:lastPrinted>
  <dcterms:created xsi:type="dcterms:W3CDTF">2004-07-16T07:07:52Z</dcterms:created>
  <dcterms:modified xsi:type="dcterms:W3CDTF">2023-05-23T03:38:29Z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