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'总成绩及进入体检人员名单'!$4:$5</definedName>
  </definedNames>
  <calcPr fullCalcOnLoad="1"/>
</workbook>
</file>

<file path=xl/sharedStrings.xml><?xml version="1.0" encoding="utf-8"?>
<sst xmlns="http://schemas.openxmlformats.org/spreadsheetml/2006/main" count="1095" uniqueCount="591">
  <si>
    <r>
      <rPr>
        <sz val="12"/>
        <color indexed="8"/>
        <rFont val="楷体_GB2312"/>
        <family val="3"/>
      </rPr>
      <t>附件</t>
    </r>
  </si>
  <si>
    <r>
      <t>2023</t>
    </r>
    <r>
      <rPr>
        <sz val="18"/>
        <rFont val="方正小标宋简体"/>
        <family val="0"/>
      </rPr>
      <t>年成都市温江区面向社会公开招聘教师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0"/>
      </rPr>
      <t>总成绩及进入体检人员名单</t>
    </r>
  </si>
  <si>
    <r>
      <rPr>
        <sz val="10"/>
        <rFont val="宋体"/>
        <family val="0"/>
      </rPr>
      <t>注：成绩</t>
    </r>
    <r>
      <rPr>
        <sz val="10"/>
        <rFont val="Times New Roman"/>
        <family val="1"/>
      </rPr>
      <t>-1</t>
    </r>
    <r>
      <rPr>
        <sz val="10"/>
        <rFont val="宋体"/>
        <family val="0"/>
      </rPr>
      <t>为缺考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</si>
  <si>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</si>
  <si>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</si>
  <si>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</si>
  <si>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9"/>
        <rFont val="宋体"/>
        <family val="0"/>
      </rPr>
      <t>报考岗位</t>
    </r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</si>
  <si>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</si>
  <si>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</si>
  <si>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</si>
  <si>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</si>
  <si>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进入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体检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</si>
  <si>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</si>
  <si>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笔试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成绩</t>
    </r>
  </si>
  <si>
    <r>
      <rPr>
        <b/>
        <sz val="9"/>
        <rFont val="宋体"/>
        <family val="0"/>
      </rPr>
      <t>笔试折合得分（笔试成绩</t>
    </r>
    <r>
      <rPr>
        <b/>
        <sz val="9"/>
        <rFont val="Times New Roman"/>
        <family val="1"/>
      </rPr>
      <t>×40%</t>
    </r>
    <r>
      <rPr>
        <b/>
        <sz val="9"/>
        <rFont val="宋体"/>
        <family val="0"/>
      </rPr>
      <t>）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</si>
  <si>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宋体"/>
        <family val="0"/>
      </rPr>
      <t>成绩</t>
    </r>
  </si>
  <si>
    <r>
      <rPr>
        <b/>
        <sz val="9"/>
        <rFont val="宋体"/>
        <family val="0"/>
      </rPr>
      <t>面试折合得分（面试成绩</t>
    </r>
    <r>
      <rPr>
        <b/>
        <sz val="9"/>
        <rFont val="Times New Roman"/>
        <family val="1"/>
      </rPr>
      <t>×60%</t>
    </r>
    <r>
      <rPr>
        <b/>
        <sz val="9"/>
        <rFont val="宋体"/>
        <family val="0"/>
      </rPr>
      <t>）</t>
    </r>
  </si>
  <si>
    <r>
      <rPr>
        <sz val="9"/>
        <color indexed="8"/>
        <rFont val="宋体"/>
        <family val="0"/>
      </rPr>
      <t>李艳</t>
    </r>
  </si>
  <si>
    <t>6843455312817</t>
  </si>
  <si>
    <r>
      <t>02001</t>
    </r>
    <r>
      <rPr>
        <sz val="9"/>
        <color indexed="8"/>
        <rFont val="宋体"/>
        <family val="0"/>
      </rPr>
      <t>高中语文教师</t>
    </r>
  </si>
  <si>
    <r>
      <rPr>
        <sz val="9"/>
        <rFont val="宋体"/>
        <family val="0"/>
      </rPr>
      <t>是</t>
    </r>
  </si>
  <si>
    <r>
      <rPr>
        <sz val="9"/>
        <color indexed="8"/>
        <rFont val="宋体"/>
        <family val="0"/>
      </rPr>
      <t>甘颖</t>
    </r>
  </si>
  <si>
    <t>6843455310615</t>
  </si>
  <si>
    <r>
      <rPr>
        <sz val="9"/>
        <rFont val="宋体"/>
        <family val="0"/>
      </rPr>
      <t>否</t>
    </r>
  </si>
  <si>
    <r>
      <rPr>
        <sz val="9"/>
        <color indexed="8"/>
        <rFont val="宋体"/>
        <family val="0"/>
      </rPr>
      <t>曾玉萍</t>
    </r>
  </si>
  <si>
    <t>6843455316226</t>
  </si>
  <si>
    <r>
      <rPr>
        <sz val="9"/>
        <color indexed="8"/>
        <rFont val="宋体"/>
        <family val="0"/>
      </rPr>
      <t>陈慧</t>
    </r>
  </si>
  <si>
    <t>6843455321715</t>
  </si>
  <si>
    <r>
      <t>02002</t>
    </r>
    <r>
      <rPr>
        <sz val="9"/>
        <color indexed="8"/>
        <rFont val="宋体"/>
        <family val="0"/>
      </rPr>
      <t>高中语文教师</t>
    </r>
  </si>
  <si>
    <r>
      <rPr>
        <sz val="9"/>
        <color indexed="8"/>
        <rFont val="宋体"/>
        <family val="0"/>
      </rPr>
      <t>吕珍</t>
    </r>
  </si>
  <si>
    <t>6843455315129</t>
  </si>
  <si>
    <r>
      <rPr>
        <sz val="9"/>
        <color indexed="8"/>
        <rFont val="宋体"/>
        <family val="0"/>
      </rPr>
      <t>谢雨彤</t>
    </r>
  </si>
  <si>
    <t>6843455323016</t>
  </si>
  <si>
    <r>
      <rPr>
        <sz val="9"/>
        <color indexed="8"/>
        <rFont val="宋体"/>
        <family val="0"/>
      </rPr>
      <t>张阿迎</t>
    </r>
  </si>
  <si>
    <t>6843455320512</t>
  </si>
  <si>
    <r>
      <t>02003</t>
    </r>
    <r>
      <rPr>
        <sz val="9"/>
        <color indexed="8"/>
        <rFont val="宋体"/>
        <family val="0"/>
      </rPr>
      <t>高中数学教师</t>
    </r>
  </si>
  <si>
    <r>
      <rPr>
        <sz val="9"/>
        <color indexed="8"/>
        <rFont val="宋体"/>
        <family val="0"/>
      </rPr>
      <t>李藜</t>
    </r>
  </si>
  <si>
    <t>6843455321904</t>
  </si>
  <si>
    <r>
      <rPr>
        <sz val="9"/>
        <color indexed="8"/>
        <rFont val="宋体"/>
        <family val="0"/>
      </rPr>
      <t>高梓豪</t>
    </r>
  </si>
  <si>
    <t>6843455310911</t>
  </si>
  <si>
    <r>
      <rPr>
        <sz val="9"/>
        <color indexed="8"/>
        <rFont val="宋体"/>
        <family val="0"/>
      </rPr>
      <t>陈旭</t>
    </r>
  </si>
  <si>
    <t>6843455312328</t>
  </si>
  <si>
    <r>
      <t>02004</t>
    </r>
    <r>
      <rPr>
        <sz val="9"/>
        <color indexed="8"/>
        <rFont val="宋体"/>
        <family val="0"/>
      </rPr>
      <t>高中英语教师</t>
    </r>
  </si>
  <si>
    <r>
      <rPr>
        <sz val="9"/>
        <color indexed="8"/>
        <rFont val="宋体"/>
        <family val="0"/>
      </rPr>
      <t>易小静</t>
    </r>
  </si>
  <si>
    <t>6843455321103</t>
  </si>
  <si>
    <r>
      <rPr>
        <sz val="9"/>
        <color indexed="8"/>
        <rFont val="宋体"/>
        <family val="0"/>
      </rPr>
      <t>彭娟</t>
    </r>
  </si>
  <si>
    <t>6843455322813</t>
  </si>
  <si>
    <r>
      <rPr>
        <sz val="9"/>
        <color indexed="8"/>
        <rFont val="宋体"/>
        <family val="0"/>
      </rPr>
      <t>丛香</t>
    </r>
  </si>
  <si>
    <t>6843455315919</t>
  </si>
  <si>
    <r>
      <t>02005</t>
    </r>
    <r>
      <rPr>
        <sz val="9"/>
        <color indexed="8"/>
        <rFont val="宋体"/>
        <family val="0"/>
      </rPr>
      <t>高中英语教师</t>
    </r>
  </si>
  <si>
    <r>
      <rPr>
        <sz val="9"/>
        <color indexed="8"/>
        <rFont val="宋体"/>
        <family val="0"/>
      </rPr>
      <t>龚立欢</t>
    </r>
  </si>
  <si>
    <t>6843455322212</t>
  </si>
  <si>
    <r>
      <rPr>
        <sz val="9"/>
        <color indexed="8"/>
        <rFont val="宋体"/>
        <family val="0"/>
      </rPr>
      <t>桂源</t>
    </r>
  </si>
  <si>
    <t>6843455314530</t>
  </si>
  <si>
    <r>
      <rPr>
        <sz val="9"/>
        <color indexed="8"/>
        <rFont val="宋体"/>
        <family val="0"/>
      </rPr>
      <t>何敏</t>
    </r>
  </si>
  <si>
    <t>6843455322029</t>
  </si>
  <si>
    <r>
      <t>02006</t>
    </r>
    <r>
      <rPr>
        <sz val="9"/>
        <color indexed="8"/>
        <rFont val="宋体"/>
        <family val="0"/>
      </rPr>
      <t>高中化学教师</t>
    </r>
  </si>
  <si>
    <r>
      <rPr>
        <sz val="9"/>
        <color indexed="8"/>
        <rFont val="宋体"/>
        <family val="0"/>
      </rPr>
      <t>冯锦秀</t>
    </r>
  </si>
  <si>
    <t>6843455324621</t>
  </si>
  <si>
    <r>
      <rPr>
        <sz val="9"/>
        <color indexed="8"/>
        <rFont val="宋体"/>
        <family val="0"/>
      </rPr>
      <t>曾利</t>
    </r>
  </si>
  <si>
    <t>6843455312828</t>
  </si>
  <si>
    <r>
      <rPr>
        <sz val="9"/>
        <color indexed="8"/>
        <rFont val="宋体"/>
        <family val="0"/>
      </rPr>
      <t>杨永昆</t>
    </r>
  </si>
  <si>
    <t>6843455321613</t>
  </si>
  <si>
    <r>
      <t>02007</t>
    </r>
    <r>
      <rPr>
        <sz val="9"/>
        <color indexed="8"/>
        <rFont val="宋体"/>
        <family val="0"/>
      </rPr>
      <t>高中历史教师</t>
    </r>
  </si>
  <si>
    <r>
      <rPr>
        <sz val="9"/>
        <color indexed="8"/>
        <rFont val="宋体"/>
        <family val="0"/>
      </rPr>
      <t>许诗琪</t>
    </r>
  </si>
  <si>
    <t>6843455323427</t>
  </si>
  <si>
    <r>
      <rPr>
        <sz val="9"/>
        <color indexed="8"/>
        <rFont val="宋体"/>
        <family val="0"/>
      </rPr>
      <t>包婷婷</t>
    </r>
  </si>
  <si>
    <t>6843455321911</t>
  </si>
  <si>
    <r>
      <rPr>
        <sz val="9"/>
        <color indexed="8"/>
        <rFont val="宋体"/>
        <family val="0"/>
      </rPr>
      <t>郎华艳</t>
    </r>
  </si>
  <si>
    <t>6843455321530</t>
  </si>
  <si>
    <r>
      <t>02008</t>
    </r>
    <r>
      <rPr>
        <sz val="9"/>
        <color indexed="8"/>
        <rFont val="宋体"/>
        <family val="0"/>
      </rPr>
      <t>高中地理教师</t>
    </r>
  </si>
  <si>
    <r>
      <rPr>
        <sz val="9"/>
        <color indexed="8"/>
        <rFont val="宋体"/>
        <family val="0"/>
      </rPr>
      <t>尧厅</t>
    </r>
  </si>
  <si>
    <t>6843455312804</t>
  </si>
  <si>
    <r>
      <rPr>
        <sz val="9"/>
        <color indexed="8"/>
        <rFont val="宋体"/>
        <family val="0"/>
      </rPr>
      <t>李炤嫄</t>
    </r>
  </si>
  <si>
    <t>6843455311926</t>
  </si>
  <si>
    <r>
      <rPr>
        <sz val="9"/>
        <color indexed="8"/>
        <rFont val="宋体"/>
        <family val="0"/>
      </rPr>
      <t>陈芬</t>
    </r>
  </si>
  <si>
    <t>6843455320615</t>
  </si>
  <si>
    <r>
      <t>02009</t>
    </r>
    <r>
      <rPr>
        <sz val="9"/>
        <color indexed="8"/>
        <rFont val="宋体"/>
        <family val="0"/>
      </rPr>
      <t>职中语文教师</t>
    </r>
  </si>
  <si>
    <r>
      <rPr>
        <sz val="9"/>
        <color indexed="8"/>
        <rFont val="宋体"/>
        <family val="0"/>
      </rPr>
      <t>王思懿</t>
    </r>
  </si>
  <si>
    <t>6843455316308</t>
  </si>
  <si>
    <r>
      <rPr>
        <sz val="9"/>
        <color indexed="8"/>
        <rFont val="宋体"/>
        <family val="0"/>
      </rPr>
      <t>姚婷</t>
    </r>
  </si>
  <si>
    <t>6843455310829</t>
  </si>
  <si>
    <r>
      <rPr>
        <sz val="9"/>
        <color indexed="8"/>
        <rFont val="宋体"/>
        <family val="0"/>
      </rPr>
      <t>李红</t>
    </r>
  </si>
  <si>
    <t>6843455311120</t>
  </si>
  <si>
    <r>
      <rPr>
        <sz val="9"/>
        <color indexed="8"/>
        <rFont val="宋体"/>
        <family val="0"/>
      </rPr>
      <t>蒋婷婷</t>
    </r>
  </si>
  <si>
    <t>6843455310309</t>
  </si>
  <si>
    <r>
      <rPr>
        <sz val="9"/>
        <color indexed="8"/>
        <rFont val="宋体"/>
        <family val="0"/>
      </rPr>
      <t>秦惠</t>
    </r>
  </si>
  <si>
    <t>6843455323307</t>
  </si>
  <si>
    <r>
      <rPr>
        <sz val="9"/>
        <color indexed="8"/>
        <rFont val="宋体"/>
        <family val="0"/>
      </rPr>
      <t>蔡文晋</t>
    </r>
  </si>
  <si>
    <t>6843455311013</t>
  </si>
  <si>
    <r>
      <t>02010</t>
    </r>
    <r>
      <rPr>
        <sz val="9"/>
        <color indexed="8"/>
        <rFont val="宋体"/>
        <family val="0"/>
      </rPr>
      <t>职中数学教师</t>
    </r>
  </si>
  <si>
    <r>
      <rPr>
        <sz val="9"/>
        <color indexed="8"/>
        <rFont val="宋体"/>
        <family val="0"/>
      </rPr>
      <t>汤恒</t>
    </r>
  </si>
  <si>
    <t>6843455320702</t>
  </si>
  <si>
    <r>
      <rPr>
        <sz val="9"/>
        <color indexed="8"/>
        <rFont val="宋体"/>
        <family val="0"/>
      </rPr>
      <t>谢佳钰</t>
    </r>
  </si>
  <si>
    <t>6843455324601</t>
  </si>
  <si>
    <r>
      <rPr>
        <sz val="9"/>
        <color indexed="8"/>
        <rFont val="宋体"/>
        <family val="0"/>
      </rPr>
      <t>张超</t>
    </r>
  </si>
  <si>
    <t>6843455322716</t>
  </si>
  <si>
    <r>
      <rPr>
        <sz val="9"/>
        <color indexed="8"/>
        <rFont val="宋体"/>
        <family val="0"/>
      </rPr>
      <t>舒阳</t>
    </r>
  </si>
  <si>
    <t>6843455310628</t>
  </si>
  <si>
    <r>
      <rPr>
        <sz val="9"/>
        <color indexed="8"/>
        <rFont val="宋体"/>
        <family val="0"/>
      </rPr>
      <t>李垚</t>
    </r>
  </si>
  <si>
    <t>6843455312527</t>
  </si>
  <si>
    <r>
      <rPr>
        <sz val="9"/>
        <color indexed="8"/>
        <rFont val="宋体"/>
        <family val="0"/>
      </rPr>
      <t>庄锦媛</t>
    </r>
  </si>
  <si>
    <t>6843455323620</t>
  </si>
  <si>
    <r>
      <t>02011</t>
    </r>
    <r>
      <rPr>
        <sz val="9"/>
        <color indexed="8"/>
        <rFont val="宋体"/>
        <family val="0"/>
      </rPr>
      <t>职中英语教师</t>
    </r>
  </si>
  <si>
    <r>
      <rPr>
        <sz val="9"/>
        <color indexed="8"/>
        <rFont val="宋体"/>
        <family val="0"/>
      </rPr>
      <t>张新星</t>
    </r>
  </si>
  <si>
    <t>6843455311302</t>
  </si>
  <si>
    <r>
      <rPr>
        <sz val="9"/>
        <color indexed="8"/>
        <rFont val="宋体"/>
        <family val="0"/>
      </rPr>
      <t>李颖</t>
    </r>
  </si>
  <si>
    <t>6843455312504</t>
  </si>
  <si>
    <r>
      <rPr>
        <sz val="9"/>
        <color indexed="8"/>
        <rFont val="宋体"/>
        <family val="0"/>
      </rPr>
      <t>何佳</t>
    </r>
  </si>
  <si>
    <t>6843455322018</t>
  </si>
  <si>
    <r>
      <rPr>
        <sz val="9"/>
        <color indexed="8"/>
        <rFont val="宋体"/>
        <family val="0"/>
      </rPr>
      <t>张璐</t>
    </r>
  </si>
  <si>
    <t>6843455313307</t>
  </si>
  <si>
    <r>
      <rPr>
        <sz val="9"/>
        <color indexed="8"/>
        <rFont val="宋体"/>
        <family val="0"/>
      </rPr>
      <t>李静</t>
    </r>
  </si>
  <si>
    <t>6843455323111</t>
  </si>
  <si>
    <r>
      <rPr>
        <sz val="9"/>
        <color indexed="8"/>
        <rFont val="宋体"/>
        <family val="0"/>
      </rPr>
      <t>蒋宇琨</t>
    </r>
  </si>
  <si>
    <t>6843455320223</t>
  </si>
  <si>
    <r>
      <t>02012</t>
    </r>
    <r>
      <rPr>
        <sz val="9"/>
        <color indexed="8"/>
        <rFont val="宋体"/>
        <family val="0"/>
      </rPr>
      <t>职中电子专业课教师</t>
    </r>
  </si>
  <si>
    <r>
      <rPr>
        <sz val="9"/>
        <color indexed="8"/>
        <rFont val="宋体"/>
        <family val="0"/>
      </rPr>
      <t>虞俊霞</t>
    </r>
  </si>
  <si>
    <t>6843455320506</t>
  </si>
  <si>
    <r>
      <t>02013</t>
    </r>
    <r>
      <rPr>
        <sz val="9"/>
        <color indexed="8"/>
        <rFont val="宋体"/>
        <family val="0"/>
      </rPr>
      <t>初中语文教师</t>
    </r>
  </si>
  <si>
    <r>
      <rPr>
        <sz val="9"/>
        <color indexed="8"/>
        <rFont val="宋体"/>
        <family val="0"/>
      </rPr>
      <t>唐雨</t>
    </r>
  </si>
  <si>
    <t>6843455311207</t>
  </si>
  <si>
    <r>
      <rPr>
        <sz val="9"/>
        <color indexed="8"/>
        <rFont val="宋体"/>
        <family val="0"/>
      </rPr>
      <t>黄嘉</t>
    </r>
  </si>
  <si>
    <t>6843455312701</t>
  </si>
  <si>
    <r>
      <rPr>
        <sz val="9"/>
        <color indexed="8"/>
        <rFont val="宋体"/>
        <family val="0"/>
      </rPr>
      <t>杨洁</t>
    </r>
  </si>
  <si>
    <t>6843455322817</t>
  </si>
  <si>
    <r>
      <rPr>
        <sz val="9"/>
        <color indexed="8"/>
        <rFont val="宋体"/>
        <family val="0"/>
      </rPr>
      <t>赖鸿</t>
    </r>
  </si>
  <si>
    <t>6843455322211</t>
  </si>
  <si>
    <r>
      <rPr>
        <sz val="9"/>
        <color indexed="8"/>
        <rFont val="宋体"/>
        <family val="0"/>
      </rPr>
      <t>郑旭</t>
    </r>
  </si>
  <si>
    <t>6843455316326</t>
  </si>
  <si>
    <r>
      <rPr>
        <sz val="9"/>
        <color indexed="8"/>
        <rFont val="宋体"/>
        <family val="0"/>
      </rPr>
      <t>屈林梅</t>
    </r>
  </si>
  <si>
    <t>6843455312402</t>
  </si>
  <si>
    <r>
      <rPr>
        <sz val="9"/>
        <color indexed="8"/>
        <rFont val="宋体"/>
        <family val="0"/>
      </rPr>
      <t>胡梦芯</t>
    </r>
  </si>
  <si>
    <t>6843455313005</t>
  </si>
  <si>
    <r>
      <rPr>
        <sz val="9"/>
        <color indexed="8"/>
        <rFont val="宋体"/>
        <family val="0"/>
      </rPr>
      <t>曹巧真</t>
    </r>
  </si>
  <si>
    <t>6843455313023</t>
  </si>
  <si>
    <r>
      <rPr>
        <sz val="9"/>
        <color indexed="8"/>
        <rFont val="宋体"/>
        <family val="0"/>
      </rPr>
      <t>李佳颖</t>
    </r>
  </si>
  <si>
    <t>6843455324024</t>
  </si>
  <si>
    <t xml:space="preserve"> </t>
  </si>
  <si>
    <r>
      <rPr>
        <sz val="9"/>
        <color indexed="8"/>
        <rFont val="宋体"/>
        <family val="0"/>
      </rPr>
      <t>潘琳珺</t>
    </r>
  </si>
  <si>
    <t>6843455312201</t>
  </si>
  <si>
    <r>
      <t>02014</t>
    </r>
    <r>
      <rPr>
        <sz val="9"/>
        <color indexed="8"/>
        <rFont val="宋体"/>
        <family val="0"/>
      </rPr>
      <t>初中语文教师</t>
    </r>
  </si>
  <si>
    <r>
      <rPr>
        <sz val="9"/>
        <color indexed="8"/>
        <rFont val="宋体"/>
        <family val="0"/>
      </rPr>
      <t>冯敏</t>
    </r>
  </si>
  <si>
    <t>6843455314824</t>
  </si>
  <si>
    <r>
      <rPr>
        <sz val="9"/>
        <color indexed="8"/>
        <rFont val="宋体"/>
        <family val="0"/>
      </rPr>
      <t>唐诗</t>
    </r>
  </si>
  <si>
    <t>6843455314809</t>
  </si>
  <si>
    <r>
      <rPr>
        <sz val="9"/>
        <color indexed="8"/>
        <rFont val="宋体"/>
        <family val="0"/>
      </rPr>
      <t>张雅雯</t>
    </r>
  </si>
  <si>
    <t>6843455321524</t>
  </si>
  <si>
    <r>
      <rPr>
        <sz val="9"/>
        <color indexed="8"/>
        <rFont val="宋体"/>
        <family val="0"/>
      </rPr>
      <t>刘莹</t>
    </r>
  </si>
  <si>
    <t>6843455311319</t>
  </si>
  <si>
    <r>
      <rPr>
        <sz val="9"/>
        <color indexed="8"/>
        <rFont val="宋体"/>
        <family val="0"/>
      </rPr>
      <t>王晶洋</t>
    </r>
  </si>
  <si>
    <t>6843455324311</t>
  </si>
  <si>
    <r>
      <rPr>
        <sz val="9"/>
        <color indexed="8"/>
        <rFont val="宋体"/>
        <family val="0"/>
      </rPr>
      <t>曹雅雯</t>
    </r>
  </si>
  <si>
    <t>6843455312311</t>
  </si>
  <si>
    <r>
      <rPr>
        <sz val="9"/>
        <color indexed="8"/>
        <rFont val="宋体"/>
        <family val="0"/>
      </rPr>
      <t>李霞</t>
    </r>
  </si>
  <si>
    <t>6843455310521</t>
  </si>
  <si>
    <r>
      <rPr>
        <sz val="9"/>
        <color indexed="8"/>
        <rFont val="宋体"/>
        <family val="0"/>
      </rPr>
      <t>雷丽</t>
    </r>
  </si>
  <si>
    <t>6843455311405</t>
  </si>
  <si>
    <r>
      <rPr>
        <sz val="9"/>
        <color indexed="8"/>
        <rFont val="宋体"/>
        <family val="0"/>
      </rPr>
      <t>刘雪</t>
    </r>
  </si>
  <si>
    <t>6843455311615</t>
  </si>
  <si>
    <r>
      <rPr>
        <sz val="9"/>
        <color indexed="8"/>
        <rFont val="宋体"/>
        <family val="0"/>
      </rPr>
      <t>袁恩龙</t>
    </r>
  </si>
  <si>
    <t>6843455312405</t>
  </si>
  <si>
    <r>
      <t>02015</t>
    </r>
    <r>
      <rPr>
        <sz val="9"/>
        <color indexed="8"/>
        <rFont val="宋体"/>
        <family val="0"/>
      </rPr>
      <t>初中数学教师</t>
    </r>
  </si>
  <si>
    <r>
      <rPr>
        <sz val="9"/>
        <color indexed="8"/>
        <rFont val="宋体"/>
        <family val="0"/>
      </rPr>
      <t>余焱</t>
    </r>
  </si>
  <si>
    <t>6843455310918</t>
  </si>
  <si>
    <r>
      <rPr>
        <sz val="9"/>
        <color indexed="8"/>
        <rFont val="宋体"/>
        <family val="0"/>
      </rPr>
      <t>李丁南</t>
    </r>
  </si>
  <si>
    <t>6843455311730</t>
  </si>
  <si>
    <r>
      <rPr>
        <sz val="9"/>
        <color indexed="8"/>
        <rFont val="宋体"/>
        <family val="0"/>
      </rPr>
      <t>陈艾欣</t>
    </r>
  </si>
  <si>
    <t>6843455322115</t>
  </si>
  <si>
    <r>
      <t>02016</t>
    </r>
    <r>
      <rPr>
        <sz val="9"/>
        <color indexed="8"/>
        <rFont val="宋体"/>
        <family val="0"/>
      </rPr>
      <t>初中数学教师</t>
    </r>
  </si>
  <si>
    <r>
      <rPr>
        <sz val="9"/>
        <color indexed="8"/>
        <rFont val="宋体"/>
        <family val="0"/>
      </rPr>
      <t>杨琴</t>
    </r>
  </si>
  <si>
    <t>6843455314224</t>
  </si>
  <si>
    <r>
      <rPr>
        <sz val="9"/>
        <color indexed="8"/>
        <rFont val="宋体"/>
        <family val="0"/>
      </rPr>
      <t>何春燕</t>
    </r>
  </si>
  <si>
    <t>6843455313509</t>
  </si>
  <si>
    <r>
      <rPr>
        <sz val="9"/>
        <color indexed="8"/>
        <rFont val="宋体"/>
        <family val="0"/>
      </rPr>
      <t>税佳敏</t>
    </r>
  </si>
  <si>
    <t>6843455324110</t>
  </si>
  <si>
    <r>
      <rPr>
        <sz val="9"/>
        <color indexed="8"/>
        <rFont val="宋体"/>
        <family val="0"/>
      </rPr>
      <t>翁文文</t>
    </r>
  </si>
  <si>
    <t>6843455322510</t>
  </si>
  <si>
    <r>
      <rPr>
        <sz val="9"/>
        <color indexed="8"/>
        <rFont val="宋体"/>
        <family val="0"/>
      </rPr>
      <t>张靖玫</t>
    </r>
  </si>
  <si>
    <t>6843455322113</t>
  </si>
  <si>
    <r>
      <rPr>
        <sz val="9"/>
        <color indexed="8"/>
        <rFont val="宋体"/>
        <family val="0"/>
      </rPr>
      <t>王文雪</t>
    </r>
  </si>
  <si>
    <t>6843455315311</t>
  </si>
  <si>
    <r>
      <rPr>
        <sz val="9"/>
        <color indexed="8"/>
        <rFont val="宋体"/>
        <family val="0"/>
      </rPr>
      <t>马学群</t>
    </r>
  </si>
  <si>
    <t>6843455323029</t>
  </si>
  <si>
    <r>
      <t>02017</t>
    </r>
    <r>
      <rPr>
        <sz val="9"/>
        <color indexed="8"/>
        <rFont val="宋体"/>
        <family val="0"/>
      </rPr>
      <t>初中英语教师</t>
    </r>
  </si>
  <si>
    <r>
      <rPr>
        <sz val="9"/>
        <color indexed="8"/>
        <rFont val="宋体"/>
        <family val="0"/>
      </rPr>
      <t>李小雪</t>
    </r>
  </si>
  <si>
    <t>6843455311605</t>
  </si>
  <si>
    <r>
      <rPr>
        <sz val="9"/>
        <color indexed="8"/>
        <rFont val="宋体"/>
        <family val="0"/>
      </rPr>
      <t>董红红</t>
    </r>
  </si>
  <si>
    <t>6843455322328</t>
  </si>
  <si>
    <r>
      <rPr>
        <sz val="9"/>
        <color indexed="8"/>
        <rFont val="宋体"/>
        <family val="0"/>
      </rPr>
      <t>何金莉</t>
    </r>
  </si>
  <si>
    <t>6843455323811</t>
  </si>
  <si>
    <r>
      <rPr>
        <sz val="9"/>
        <color indexed="8"/>
        <rFont val="宋体"/>
        <family val="0"/>
      </rPr>
      <t>刘青青</t>
    </r>
  </si>
  <si>
    <t>6843455312608</t>
  </si>
  <si>
    <r>
      <rPr>
        <sz val="9"/>
        <color indexed="8"/>
        <rFont val="宋体"/>
        <family val="0"/>
      </rPr>
      <t>梁鸿</t>
    </r>
  </si>
  <si>
    <t>6843455313714</t>
  </si>
  <si>
    <r>
      <rPr>
        <sz val="9"/>
        <color indexed="8"/>
        <rFont val="宋体"/>
        <family val="0"/>
      </rPr>
      <t>龚小琴</t>
    </r>
  </si>
  <si>
    <t>6843455310603</t>
  </si>
  <si>
    <r>
      <t>02018</t>
    </r>
    <r>
      <rPr>
        <sz val="9"/>
        <color indexed="8"/>
        <rFont val="宋体"/>
        <family val="0"/>
      </rPr>
      <t>初中英语教师</t>
    </r>
  </si>
  <si>
    <r>
      <rPr>
        <sz val="9"/>
        <color indexed="8"/>
        <rFont val="宋体"/>
        <family val="0"/>
      </rPr>
      <t>王婷</t>
    </r>
  </si>
  <si>
    <t>6843455312704</t>
  </si>
  <si>
    <r>
      <rPr>
        <sz val="9"/>
        <color indexed="8"/>
        <rFont val="宋体"/>
        <family val="0"/>
      </rPr>
      <t>魏婷</t>
    </r>
  </si>
  <si>
    <t>6843455312123</t>
  </si>
  <si>
    <r>
      <rPr>
        <sz val="9"/>
        <color indexed="8"/>
        <rFont val="宋体"/>
        <family val="0"/>
      </rPr>
      <t>刘娟</t>
    </r>
  </si>
  <si>
    <t>6843455314603</t>
  </si>
  <si>
    <r>
      <rPr>
        <sz val="9"/>
        <color indexed="8"/>
        <rFont val="宋体"/>
        <family val="0"/>
      </rPr>
      <t>夏铭悦</t>
    </r>
  </si>
  <si>
    <t>6843455311928</t>
  </si>
  <si>
    <r>
      <t>02019</t>
    </r>
    <r>
      <rPr>
        <sz val="9"/>
        <color indexed="8"/>
        <rFont val="宋体"/>
        <family val="0"/>
      </rPr>
      <t>初中物理教师</t>
    </r>
  </si>
  <si>
    <r>
      <rPr>
        <sz val="9"/>
        <color indexed="8"/>
        <rFont val="宋体"/>
        <family val="0"/>
      </rPr>
      <t>李博慧</t>
    </r>
  </si>
  <si>
    <t>6843455321018</t>
  </si>
  <si>
    <r>
      <rPr>
        <sz val="9"/>
        <color indexed="8"/>
        <rFont val="宋体"/>
        <family val="0"/>
      </rPr>
      <t>邓珊</t>
    </r>
  </si>
  <si>
    <t>6843455311825</t>
  </si>
  <si>
    <r>
      <rPr>
        <sz val="9"/>
        <color indexed="8"/>
        <rFont val="宋体"/>
        <family val="0"/>
      </rPr>
      <t>张笔灵</t>
    </r>
  </si>
  <si>
    <t>6843455316513</t>
  </si>
  <si>
    <r>
      <t>02020</t>
    </r>
    <r>
      <rPr>
        <sz val="9"/>
        <color indexed="8"/>
        <rFont val="宋体"/>
        <family val="0"/>
      </rPr>
      <t>初中物理教师</t>
    </r>
  </si>
  <si>
    <r>
      <rPr>
        <sz val="9"/>
        <color indexed="8"/>
        <rFont val="宋体"/>
        <family val="0"/>
      </rPr>
      <t>周江</t>
    </r>
  </si>
  <si>
    <t>6843455320806</t>
  </si>
  <si>
    <r>
      <rPr>
        <sz val="9"/>
        <color indexed="8"/>
        <rFont val="宋体"/>
        <family val="0"/>
      </rPr>
      <t>高诗瑶</t>
    </r>
  </si>
  <si>
    <t>6843455312423</t>
  </si>
  <si>
    <r>
      <rPr>
        <sz val="9"/>
        <color indexed="8"/>
        <rFont val="宋体"/>
        <family val="0"/>
      </rPr>
      <t>蒋凡凡</t>
    </r>
  </si>
  <si>
    <t>6843455324428</t>
  </si>
  <si>
    <r>
      <t>02021</t>
    </r>
    <r>
      <rPr>
        <sz val="9"/>
        <color indexed="8"/>
        <rFont val="宋体"/>
        <family val="0"/>
      </rPr>
      <t>初中道德与法治教师</t>
    </r>
  </si>
  <si>
    <r>
      <rPr>
        <sz val="9"/>
        <color indexed="8"/>
        <rFont val="宋体"/>
        <family val="0"/>
      </rPr>
      <t>杨洪娟</t>
    </r>
  </si>
  <si>
    <t>6843455311809</t>
  </si>
  <si>
    <r>
      <rPr>
        <sz val="9"/>
        <color indexed="8"/>
        <rFont val="宋体"/>
        <family val="0"/>
      </rPr>
      <t>肖娅</t>
    </r>
  </si>
  <si>
    <t>6843455311220</t>
  </si>
  <si>
    <r>
      <rPr>
        <sz val="9"/>
        <color indexed="8"/>
        <rFont val="宋体"/>
        <family val="0"/>
      </rPr>
      <t>罗树松</t>
    </r>
  </si>
  <si>
    <t>6843455320829</t>
  </si>
  <si>
    <r>
      <t>02022</t>
    </r>
    <r>
      <rPr>
        <sz val="9"/>
        <color indexed="8"/>
        <rFont val="宋体"/>
        <family val="0"/>
      </rPr>
      <t>初中道德与法治教师</t>
    </r>
  </si>
  <si>
    <r>
      <rPr>
        <sz val="9"/>
        <color indexed="8"/>
        <rFont val="宋体"/>
        <family val="0"/>
      </rPr>
      <t>李晶</t>
    </r>
  </si>
  <si>
    <t>6843455322629</t>
  </si>
  <si>
    <r>
      <rPr>
        <sz val="9"/>
        <color indexed="8"/>
        <rFont val="宋体"/>
        <family val="0"/>
      </rPr>
      <t>周欣媛</t>
    </r>
  </si>
  <si>
    <t>6843455314712</t>
  </si>
  <si>
    <r>
      <rPr>
        <sz val="9"/>
        <color indexed="8"/>
        <rFont val="宋体"/>
        <family val="0"/>
      </rPr>
      <t>李明静</t>
    </r>
  </si>
  <si>
    <t>6843455320624</t>
  </si>
  <si>
    <r>
      <rPr>
        <sz val="9"/>
        <color indexed="8"/>
        <rFont val="宋体"/>
        <family val="0"/>
      </rPr>
      <t>曾凤</t>
    </r>
  </si>
  <si>
    <t>6843455311905</t>
  </si>
  <si>
    <r>
      <rPr>
        <sz val="9"/>
        <color indexed="8"/>
        <rFont val="宋体"/>
        <family val="0"/>
      </rPr>
      <t>邓明艳</t>
    </r>
  </si>
  <si>
    <t>6843455321312</t>
  </si>
  <si>
    <r>
      <rPr>
        <sz val="9"/>
        <color indexed="8"/>
        <rFont val="宋体"/>
        <family val="0"/>
      </rPr>
      <t>田甜</t>
    </r>
  </si>
  <si>
    <t>6843455321117</t>
  </si>
  <si>
    <r>
      <rPr>
        <sz val="9"/>
        <color indexed="8"/>
        <rFont val="宋体"/>
        <family val="0"/>
      </rPr>
      <t>万春利</t>
    </r>
  </si>
  <si>
    <t>6843455312301</t>
  </si>
  <si>
    <r>
      <rPr>
        <sz val="9"/>
        <color indexed="8"/>
        <rFont val="宋体"/>
        <family val="0"/>
      </rPr>
      <t>杨婷玉</t>
    </r>
  </si>
  <si>
    <t>6843455312406</t>
  </si>
  <si>
    <r>
      <rPr>
        <sz val="9"/>
        <color indexed="8"/>
        <rFont val="宋体"/>
        <family val="0"/>
      </rPr>
      <t>王承维</t>
    </r>
  </si>
  <si>
    <t>6843455321210</t>
  </si>
  <si>
    <r>
      <rPr>
        <sz val="9"/>
        <color indexed="8"/>
        <rFont val="宋体"/>
        <family val="0"/>
      </rPr>
      <t>罗爽</t>
    </r>
  </si>
  <si>
    <t>6843455311918</t>
  </si>
  <si>
    <r>
      <t>02023</t>
    </r>
    <r>
      <rPr>
        <sz val="9"/>
        <color indexed="8"/>
        <rFont val="宋体"/>
        <family val="0"/>
      </rPr>
      <t>初中历史教师</t>
    </r>
  </si>
  <si>
    <r>
      <rPr>
        <sz val="9"/>
        <color indexed="8"/>
        <rFont val="宋体"/>
        <family val="0"/>
      </rPr>
      <t>李单</t>
    </r>
  </si>
  <si>
    <t>6843455315124</t>
  </si>
  <si>
    <r>
      <rPr>
        <sz val="9"/>
        <color indexed="8"/>
        <rFont val="宋体"/>
        <family val="0"/>
      </rPr>
      <t>王咨懿</t>
    </r>
  </si>
  <si>
    <t>6843455310405</t>
  </si>
  <si>
    <r>
      <rPr>
        <sz val="9"/>
        <color indexed="8"/>
        <rFont val="宋体"/>
        <family val="0"/>
      </rPr>
      <t>郭宾</t>
    </r>
  </si>
  <si>
    <t>6843455310617</t>
  </si>
  <si>
    <r>
      <t>02024</t>
    </r>
    <r>
      <rPr>
        <sz val="9"/>
        <color indexed="8"/>
        <rFont val="宋体"/>
        <family val="0"/>
      </rPr>
      <t>初中体育教师</t>
    </r>
  </si>
  <si>
    <r>
      <rPr>
        <sz val="9"/>
        <color indexed="8"/>
        <rFont val="宋体"/>
        <family val="0"/>
      </rPr>
      <t>郑双</t>
    </r>
  </si>
  <si>
    <t>6843455314216</t>
  </si>
  <si>
    <r>
      <rPr>
        <sz val="9"/>
        <color indexed="8"/>
        <rFont val="宋体"/>
        <family val="0"/>
      </rPr>
      <t>曾晓姗</t>
    </r>
  </si>
  <si>
    <t>6843455315204</t>
  </si>
  <si>
    <r>
      <rPr>
        <sz val="9"/>
        <color indexed="8"/>
        <rFont val="宋体"/>
        <family val="0"/>
      </rPr>
      <t>严燚赟</t>
    </r>
  </si>
  <si>
    <t>6843455310527</t>
  </si>
  <si>
    <r>
      <rPr>
        <sz val="9"/>
        <color indexed="8"/>
        <rFont val="宋体"/>
        <family val="0"/>
      </rPr>
      <t>郝中茗</t>
    </r>
  </si>
  <si>
    <t>6843455324213</t>
  </si>
  <si>
    <r>
      <rPr>
        <sz val="9"/>
        <color indexed="8"/>
        <rFont val="宋体"/>
        <family val="0"/>
      </rPr>
      <t>谢丽</t>
    </r>
  </si>
  <si>
    <t>6843455322516</t>
  </si>
  <si>
    <r>
      <t>02025</t>
    </r>
    <r>
      <rPr>
        <sz val="9"/>
        <color indexed="8"/>
        <rFont val="宋体"/>
        <family val="0"/>
      </rPr>
      <t>初中信息技术教师</t>
    </r>
  </si>
  <si>
    <r>
      <rPr>
        <sz val="9"/>
        <color indexed="8"/>
        <rFont val="宋体"/>
        <family val="0"/>
      </rPr>
      <t>林晗</t>
    </r>
  </si>
  <si>
    <t>6843455313809</t>
  </si>
  <si>
    <r>
      <rPr>
        <sz val="9"/>
        <color indexed="8"/>
        <rFont val="宋体"/>
        <family val="0"/>
      </rPr>
      <t>景佳</t>
    </r>
  </si>
  <si>
    <t>6843455315504</t>
  </si>
  <si>
    <r>
      <rPr>
        <sz val="9"/>
        <color indexed="8"/>
        <rFont val="宋体"/>
        <family val="0"/>
      </rPr>
      <t>李雪羽</t>
    </r>
  </si>
  <si>
    <t>6843455312417</t>
  </si>
  <si>
    <r>
      <t>02026</t>
    </r>
    <r>
      <rPr>
        <sz val="9"/>
        <color indexed="8"/>
        <rFont val="宋体"/>
        <family val="0"/>
      </rPr>
      <t>小学语文教师</t>
    </r>
  </si>
  <si>
    <r>
      <rPr>
        <sz val="9"/>
        <color indexed="8"/>
        <rFont val="宋体"/>
        <family val="0"/>
      </rPr>
      <t>张琼芳</t>
    </r>
  </si>
  <si>
    <t>6843455311202</t>
  </si>
  <si>
    <r>
      <rPr>
        <sz val="9"/>
        <color indexed="8"/>
        <rFont val="宋体"/>
        <family val="0"/>
      </rPr>
      <t>罗艳</t>
    </r>
  </si>
  <si>
    <t>6843455312111</t>
  </si>
  <si>
    <r>
      <rPr>
        <sz val="9"/>
        <color indexed="8"/>
        <rFont val="宋体"/>
        <family val="0"/>
      </rPr>
      <t>罗谢莉</t>
    </r>
  </si>
  <si>
    <t>6843455321208</t>
  </si>
  <si>
    <r>
      <rPr>
        <sz val="9"/>
        <color indexed="8"/>
        <rFont val="宋体"/>
        <family val="0"/>
      </rPr>
      <t>王丹丹</t>
    </r>
  </si>
  <si>
    <t>6843455320203</t>
  </si>
  <si>
    <r>
      <rPr>
        <sz val="9"/>
        <color indexed="8"/>
        <rFont val="宋体"/>
        <family val="0"/>
      </rPr>
      <t>李梦莹</t>
    </r>
  </si>
  <si>
    <t>6843455321603</t>
  </si>
  <si>
    <r>
      <rPr>
        <sz val="9"/>
        <color indexed="8"/>
        <rFont val="宋体"/>
        <family val="0"/>
      </rPr>
      <t>邓金娥</t>
    </r>
  </si>
  <si>
    <t>6843455324122</t>
  </si>
  <si>
    <r>
      <rPr>
        <sz val="9"/>
        <color indexed="8"/>
        <rFont val="宋体"/>
        <family val="0"/>
      </rPr>
      <t>彭益</t>
    </r>
  </si>
  <si>
    <t>6843455310329</t>
  </si>
  <si>
    <r>
      <rPr>
        <sz val="9"/>
        <color indexed="8"/>
        <rFont val="宋体"/>
        <family val="0"/>
      </rPr>
      <t>侯芬</t>
    </r>
  </si>
  <si>
    <t>6843455310922</t>
  </si>
  <si>
    <r>
      <rPr>
        <sz val="9"/>
        <color indexed="8"/>
        <rFont val="宋体"/>
        <family val="0"/>
      </rPr>
      <t>刘颜</t>
    </r>
  </si>
  <si>
    <t>6843455314321</t>
  </si>
  <si>
    <r>
      <rPr>
        <sz val="9"/>
        <color indexed="8"/>
        <rFont val="宋体"/>
        <family val="0"/>
      </rPr>
      <t>吴庭</t>
    </r>
  </si>
  <si>
    <t>6843455321012</t>
  </si>
  <si>
    <r>
      <rPr>
        <sz val="9"/>
        <color indexed="8"/>
        <rFont val="宋体"/>
        <family val="0"/>
      </rPr>
      <t>黎琴</t>
    </r>
  </si>
  <si>
    <t>6843455310303</t>
  </si>
  <si>
    <r>
      <rPr>
        <sz val="9"/>
        <color indexed="8"/>
        <rFont val="宋体"/>
        <family val="0"/>
      </rPr>
      <t>卫莲</t>
    </r>
  </si>
  <si>
    <t>6843455322726</t>
  </si>
  <si>
    <r>
      <rPr>
        <sz val="9"/>
        <color indexed="8"/>
        <rFont val="宋体"/>
        <family val="0"/>
      </rPr>
      <t>陈运瑶</t>
    </r>
  </si>
  <si>
    <t>6843455323525</t>
  </si>
  <si>
    <r>
      <rPr>
        <sz val="9"/>
        <color indexed="8"/>
        <rFont val="宋体"/>
        <family val="0"/>
      </rPr>
      <t>肖满</t>
    </r>
  </si>
  <si>
    <t>6843455320813</t>
  </si>
  <si>
    <r>
      <rPr>
        <sz val="9"/>
        <color indexed="8"/>
        <rFont val="宋体"/>
        <family val="0"/>
      </rPr>
      <t>吴晓琪</t>
    </r>
  </si>
  <si>
    <t>6843455323319</t>
  </si>
  <si>
    <r>
      <rPr>
        <sz val="9"/>
        <color indexed="8"/>
        <rFont val="宋体"/>
        <family val="0"/>
      </rPr>
      <t>胡霞</t>
    </r>
  </si>
  <si>
    <t>6843455314213</t>
  </si>
  <si>
    <r>
      <rPr>
        <sz val="9"/>
        <color indexed="8"/>
        <rFont val="宋体"/>
        <family val="0"/>
      </rPr>
      <t>汪红霞</t>
    </r>
  </si>
  <si>
    <t>6843455321716</t>
  </si>
  <si>
    <r>
      <rPr>
        <sz val="9"/>
        <color indexed="8"/>
        <rFont val="宋体"/>
        <family val="0"/>
      </rPr>
      <t>艾泽智</t>
    </r>
  </si>
  <si>
    <t>6843455310204</t>
  </si>
  <si>
    <r>
      <rPr>
        <sz val="9"/>
        <color indexed="8"/>
        <rFont val="宋体"/>
        <family val="0"/>
      </rPr>
      <t>李悦</t>
    </r>
  </si>
  <si>
    <t>6843455320821</t>
  </si>
  <si>
    <r>
      <rPr>
        <sz val="9"/>
        <color indexed="8"/>
        <rFont val="宋体"/>
        <family val="0"/>
      </rPr>
      <t>旷松元</t>
    </r>
  </si>
  <si>
    <t>6843455322730</t>
  </si>
  <si>
    <r>
      <rPr>
        <sz val="9"/>
        <color indexed="8"/>
        <rFont val="宋体"/>
        <family val="0"/>
      </rPr>
      <t>陈玲</t>
    </r>
  </si>
  <si>
    <t>6843455314922</t>
  </si>
  <si>
    <r>
      <rPr>
        <sz val="9"/>
        <color indexed="8"/>
        <rFont val="宋体"/>
        <family val="0"/>
      </rPr>
      <t>汪明凤</t>
    </r>
  </si>
  <si>
    <t>6843455324512</t>
  </si>
  <si>
    <r>
      <rPr>
        <sz val="9"/>
        <color indexed="8"/>
        <rFont val="宋体"/>
        <family val="0"/>
      </rPr>
      <t>秦茹</t>
    </r>
  </si>
  <si>
    <t>6843455315416</t>
  </si>
  <si>
    <r>
      <rPr>
        <sz val="9"/>
        <color indexed="8"/>
        <rFont val="宋体"/>
        <family val="0"/>
      </rPr>
      <t>邱惠</t>
    </r>
  </si>
  <si>
    <t>6843455324022</t>
  </si>
  <si>
    <r>
      <rPr>
        <sz val="9"/>
        <color indexed="8"/>
        <rFont val="宋体"/>
        <family val="0"/>
      </rPr>
      <t>杨卓玛</t>
    </r>
  </si>
  <si>
    <t>6843455324202</t>
  </si>
  <si>
    <r>
      <rPr>
        <sz val="9"/>
        <color indexed="8"/>
        <rFont val="宋体"/>
        <family val="0"/>
      </rPr>
      <t>韦一</t>
    </r>
  </si>
  <si>
    <t>6843455313204</t>
  </si>
  <si>
    <r>
      <rPr>
        <sz val="9"/>
        <color indexed="8"/>
        <rFont val="宋体"/>
        <family val="0"/>
      </rPr>
      <t>陈梦琪</t>
    </r>
  </si>
  <si>
    <t>6843455315118</t>
  </si>
  <si>
    <r>
      <rPr>
        <sz val="9"/>
        <color indexed="8"/>
        <rFont val="宋体"/>
        <family val="0"/>
      </rPr>
      <t>刘梦和</t>
    </r>
  </si>
  <si>
    <t>6843455314025</t>
  </si>
  <si>
    <r>
      <rPr>
        <sz val="9"/>
        <color indexed="8"/>
        <rFont val="宋体"/>
        <family val="0"/>
      </rPr>
      <t>张小春</t>
    </r>
  </si>
  <si>
    <t>6843455310801</t>
  </si>
  <si>
    <r>
      <rPr>
        <sz val="9"/>
        <color indexed="8"/>
        <rFont val="宋体"/>
        <family val="0"/>
      </rPr>
      <t>乔永佳</t>
    </r>
  </si>
  <si>
    <t>6843455313818</t>
  </si>
  <si>
    <r>
      <rPr>
        <sz val="9"/>
        <color indexed="8"/>
        <rFont val="宋体"/>
        <family val="0"/>
      </rPr>
      <t>曹婷婷</t>
    </r>
  </si>
  <si>
    <t>6843455315312</t>
  </si>
  <si>
    <r>
      <t>02027</t>
    </r>
    <r>
      <rPr>
        <sz val="9"/>
        <color indexed="8"/>
        <rFont val="宋体"/>
        <family val="0"/>
      </rPr>
      <t>小学语文教师</t>
    </r>
  </si>
  <si>
    <r>
      <rPr>
        <sz val="9"/>
        <color indexed="8"/>
        <rFont val="宋体"/>
        <family val="0"/>
      </rPr>
      <t>潘萍</t>
    </r>
  </si>
  <si>
    <t>6843455314729</t>
  </si>
  <si>
    <r>
      <rPr>
        <sz val="9"/>
        <color indexed="8"/>
        <rFont val="宋体"/>
        <family val="0"/>
      </rPr>
      <t>李永进</t>
    </r>
  </si>
  <si>
    <t>6843455311523</t>
  </si>
  <si>
    <r>
      <rPr>
        <sz val="9"/>
        <color indexed="8"/>
        <rFont val="宋体"/>
        <family val="0"/>
      </rPr>
      <t>钟明霞</t>
    </r>
  </si>
  <si>
    <t>6843455324608</t>
  </si>
  <si>
    <r>
      <rPr>
        <sz val="9"/>
        <color indexed="8"/>
        <rFont val="宋体"/>
        <family val="0"/>
      </rPr>
      <t>周洁</t>
    </r>
  </si>
  <si>
    <t>6843455322721</t>
  </si>
  <si>
    <r>
      <rPr>
        <sz val="9"/>
        <color indexed="8"/>
        <rFont val="宋体"/>
        <family val="0"/>
      </rPr>
      <t>李雪</t>
    </r>
  </si>
  <si>
    <t>6843455323629</t>
  </si>
  <si>
    <r>
      <rPr>
        <sz val="9"/>
        <color indexed="8"/>
        <rFont val="宋体"/>
        <family val="0"/>
      </rPr>
      <t>孙依洪</t>
    </r>
  </si>
  <si>
    <t>6843455324019</t>
  </si>
  <si>
    <r>
      <rPr>
        <sz val="9"/>
        <color indexed="8"/>
        <rFont val="宋体"/>
        <family val="0"/>
      </rPr>
      <t>罗瑞</t>
    </r>
  </si>
  <si>
    <t>6843455313027</t>
  </si>
  <si>
    <r>
      <rPr>
        <sz val="9"/>
        <color indexed="8"/>
        <rFont val="宋体"/>
        <family val="0"/>
      </rPr>
      <t>龙小梅</t>
    </r>
  </si>
  <si>
    <t>6843455322814</t>
  </si>
  <si>
    <r>
      <rPr>
        <sz val="9"/>
        <color indexed="8"/>
        <rFont val="宋体"/>
        <family val="0"/>
      </rPr>
      <t>何容</t>
    </r>
  </si>
  <si>
    <t>6843455316020</t>
  </si>
  <si>
    <r>
      <rPr>
        <sz val="9"/>
        <color indexed="8"/>
        <rFont val="宋体"/>
        <family val="0"/>
      </rPr>
      <t>龚俊</t>
    </r>
  </si>
  <si>
    <t>6843455322623</t>
  </si>
  <si>
    <r>
      <rPr>
        <sz val="9"/>
        <color indexed="8"/>
        <rFont val="宋体"/>
        <family val="0"/>
      </rPr>
      <t>王玉竹</t>
    </r>
  </si>
  <si>
    <t>6843455311424</t>
  </si>
  <si>
    <r>
      <rPr>
        <sz val="9"/>
        <color indexed="8"/>
        <rFont val="宋体"/>
        <family val="0"/>
      </rPr>
      <t>杨枘</t>
    </r>
  </si>
  <si>
    <t>6843455322218</t>
  </si>
  <si>
    <r>
      <t>02028</t>
    </r>
    <r>
      <rPr>
        <sz val="9"/>
        <color indexed="8"/>
        <rFont val="宋体"/>
        <family val="0"/>
      </rPr>
      <t>小学数学教师</t>
    </r>
  </si>
  <si>
    <r>
      <rPr>
        <sz val="9"/>
        <color indexed="8"/>
        <rFont val="宋体"/>
        <family val="0"/>
      </rPr>
      <t>马静文</t>
    </r>
  </si>
  <si>
    <t>6843455321614</t>
  </si>
  <si>
    <r>
      <rPr>
        <sz val="9"/>
        <color indexed="8"/>
        <rFont val="宋体"/>
        <family val="0"/>
      </rPr>
      <t>王珊</t>
    </r>
  </si>
  <si>
    <t>6843455310609</t>
  </si>
  <si>
    <r>
      <rPr>
        <sz val="9"/>
        <color indexed="8"/>
        <rFont val="宋体"/>
        <family val="0"/>
      </rPr>
      <t>张玲</t>
    </r>
  </si>
  <si>
    <t>6843455321517</t>
  </si>
  <si>
    <r>
      <rPr>
        <sz val="9"/>
        <color indexed="8"/>
        <rFont val="宋体"/>
        <family val="0"/>
      </rPr>
      <t>梁兰</t>
    </r>
  </si>
  <si>
    <t>6843455320707</t>
  </si>
  <si>
    <r>
      <rPr>
        <sz val="9"/>
        <color indexed="8"/>
        <rFont val="宋体"/>
        <family val="0"/>
      </rPr>
      <t>肖苏娟</t>
    </r>
  </si>
  <si>
    <t>6843455310908</t>
  </si>
  <si>
    <r>
      <rPr>
        <sz val="9"/>
        <color indexed="8"/>
        <rFont val="宋体"/>
        <family val="0"/>
      </rPr>
      <t>秦娟</t>
    </r>
  </si>
  <si>
    <t>6843455315811</t>
  </si>
  <si>
    <r>
      <rPr>
        <sz val="9"/>
        <color indexed="8"/>
        <rFont val="宋体"/>
        <family val="0"/>
      </rPr>
      <t>曾茂治</t>
    </r>
  </si>
  <si>
    <t>6843455320930</t>
  </si>
  <si>
    <r>
      <rPr>
        <sz val="9"/>
        <color indexed="8"/>
        <rFont val="宋体"/>
        <family val="0"/>
      </rPr>
      <t>赵爽</t>
    </r>
  </si>
  <si>
    <t>6843455320217</t>
  </si>
  <si>
    <r>
      <rPr>
        <sz val="9"/>
        <color indexed="8"/>
        <rFont val="宋体"/>
        <family val="0"/>
      </rPr>
      <t>杨倩</t>
    </r>
  </si>
  <si>
    <t>6843455314905</t>
  </si>
  <si>
    <r>
      <rPr>
        <sz val="9"/>
        <color indexed="8"/>
        <rFont val="宋体"/>
        <family val="0"/>
      </rPr>
      <t>王泓洁</t>
    </r>
  </si>
  <si>
    <t>6843455323709</t>
  </si>
  <si>
    <r>
      <rPr>
        <sz val="9"/>
        <color indexed="8"/>
        <rFont val="宋体"/>
        <family val="0"/>
      </rPr>
      <t>周厚均</t>
    </r>
  </si>
  <si>
    <t>6843455320120</t>
  </si>
  <si>
    <r>
      <rPr>
        <sz val="9"/>
        <color indexed="8"/>
        <rFont val="宋体"/>
        <family val="0"/>
      </rPr>
      <t>龚雪</t>
    </r>
  </si>
  <si>
    <t>6843455323901</t>
  </si>
  <si>
    <r>
      <rPr>
        <sz val="9"/>
        <color indexed="8"/>
        <rFont val="宋体"/>
        <family val="0"/>
      </rPr>
      <t>赵天怡</t>
    </r>
  </si>
  <si>
    <t>6843455315701</t>
  </si>
  <si>
    <r>
      <rPr>
        <sz val="9"/>
        <color indexed="8"/>
        <rFont val="宋体"/>
        <family val="0"/>
      </rPr>
      <t>毛思媛</t>
    </r>
  </si>
  <si>
    <t>6843455315620</t>
  </si>
  <si>
    <r>
      <rPr>
        <sz val="9"/>
        <color indexed="8"/>
        <rFont val="宋体"/>
        <family val="0"/>
      </rPr>
      <t>倪丹</t>
    </r>
  </si>
  <si>
    <t>6843455323304</t>
  </si>
  <si>
    <r>
      <rPr>
        <sz val="9"/>
        <color indexed="8"/>
        <rFont val="宋体"/>
        <family val="0"/>
      </rPr>
      <t>秦文俊</t>
    </r>
  </si>
  <si>
    <t>6843455322802</t>
  </si>
  <si>
    <r>
      <rPr>
        <sz val="9"/>
        <color indexed="8"/>
        <rFont val="宋体"/>
        <family val="0"/>
      </rPr>
      <t>唐红艳</t>
    </r>
  </si>
  <si>
    <t>6843455320403</t>
  </si>
  <si>
    <r>
      <rPr>
        <sz val="9"/>
        <color indexed="8"/>
        <rFont val="宋体"/>
        <family val="0"/>
      </rPr>
      <t>周霞</t>
    </r>
  </si>
  <si>
    <t>6843455322407</t>
  </si>
  <si>
    <r>
      <rPr>
        <sz val="9"/>
        <color indexed="8"/>
        <rFont val="宋体"/>
        <family val="0"/>
      </rPr>
      <t>文姣</t>
    </r>
  </si>
  <si>
    <t>6843455314010</t>
  </si>
  <si>
    <r>
      <rPr>
        <sz val="9"/>
        <color indexed="8"/>
        <rFont val="宋体"/>
        <family val="0"/>
      </rPr>
      <t>周灵</t>
    </r>
  </si>
  <si>
    <t>6843455324704</t>
  </si>
  <si>
    <r>
      <rPr>
        <sz val="9"/>
        <color indexed="8"/>
        <rFont val="宋体"/>
        <family val="0"/>
      </rPr>
      <t>罗燕勤</t>
    </r>
  </si>
  <si>
    <t>6843455321815</t>
  </si>
  <si>
    <r>
      <rPr>
        <sz val="9"/>
        <color indexed="8"/>
        <rFont val="宋体"/>
        <family val="0"/>
      </rPr>
      <t>陈姝</t>
    </r>
  </si>
  <si>
    <t>6843455324623</t>
  </si>
  <si>
    <r>
      <rPr>
        <sz val="9"/>
        <color indexed="8"/>
        <rFont val="宋体"/>
        <family val="0"/>
      </rPr>
      <t>刘月</t>
    </r>
  </si>
  <si>
    <t>6843455322327</t>
  </si>
  <si>
    <r>
      <rPr>
        <sz val="9"/>
        <color indexed="8"/>
        <rFont val="宋体"/>
        <family val="0"/>
      </rPr>
      <t>刘婷</t>
    </r>
  </si>
  <si>
    <t>6843455321122</t>
  </si>
  <si>
    <r>
      <rPr>
        <sz val="9"/>
        <color indexed="8"/>
        <rFont val="宋体"/>
        <family val="0"/>
      </rPr>
      <t>蒋瑞</t>
    </r>
  </si>
  <si>
    <t>6843455320901</t>
  </si>
  <si>
    <r>
      <rPr>
        <sz val="9"/>
        <color indexed="8"/>
        <rFont val="宋体"/>
        <family val="0"/>
      </rPr>
      <t>徐元琼</t>
    </r>
  </si>
  <si>
    <t>6843455314514</t>
  </si>
  <si>
    <r>
      <rPr>
        <sz val="9"/>
        <color indexed="8"/>
        <rFont val="宋体"/>
        <family val="0"/>
      </rPr>
      <t>吕悠</t>
    </r>
  </si>
  <si>
    <t>6843455314512</t>
  </si>
  <si>
    <r>
      <rPr>
        <sz val="9"/>
        <color indexed="8"/>
        <rFont val="宋体"/>
        <family val="0"/>
      </rPr>
      <t>郑苏红</t>
    </r>
  </si>
  <si>
    <t>6843455321305</t>
  </si>
  <si>
    <r>
      <rPr>
        <sz val="9"/>
        <color indexed="8"/>
        <rFont val="宋体"/>
        <family val="0"/>
      </rPr>
      <t>张丽霞</t>
    </r>
  </si>
  <si>
    <t>6843455322810</t>
  </si>
  <si>
    <r>
      <rPr>
        <sz val="9"/>
        <color indexed="8"/>
        <rFont val="宋体"/>
        <family val="0"/>
      </rPr>
      <t>陈思言</t>
    </r>
  </si>
  <si>
    <t>6843455310705</t>
  </si>
  <si>
    <r>
      <rPr>
        <sz val="9"/>
        <color indexed="8"/>
        <rFont val="宋体"/>
        <family val="0"/>
      </rPr>
      <t>张尹露</t>
    </r>
  </si>
  <si>
    <t>6843455314510</t>
  </si>
  <si>
    <r>
      <rPr>
        <sz val="9"/>
        <color indexed="8"/>
        <rFont val="宋体"/>
        <family val="0"/>
      </rPr>
      <t>邓红艳</t>
    </r>
  </si>
  <si>
    <t>6843455321503</t>
  </si>
  <si>
    <r>
      <rPr>
        <sz val="9"/>
        <color indexed="8"/>
        <rFont val="宋体"/>
        <family val="0"/>
      </rPr>
      <t>薛涛</t>
    </r>
  </si>
  <si>
    <t>6843455310517</t>
  </si>
  <si>
    <r>
      <rPr>
        <sz val="9"/>
        <color indexed="8"/>
        <rFont val="宋体"/>
        <family val="0"/>
      </rPr>
      <t>陈红</t>
    </r>
  </si>
  <si>
    <t>6843455310107</t>
  </si>
  <si>
    <r>
      <t>02029</t>
    </r>
    <r>
      <rPr>
        <sz val="9"/>
        <color indexed="8"/>
        <rFont val="宋体"/>
        <family val="0"/>
      </rPr>
      <t>小学数学教师</t>
    </r>
  </si>
  <si>
    <r>
      <rPr>
        <sz val="9"/>
        <color indexed="8"/>
        <rFont val="宋体"/>
        <family val="0"/>
      </rPr>
      <t>周妮</t>
    </r>
  </si>
  <si>
    <t>6843455315902</t>
  </si>
  <si>
    <r>
      <rPr>
        <sz val="9"/>
        <color indexed="8"/>
        <rFont val="宋体"/>
        <family val="0"/>
      </rPr>
      <t>许婷</t>
    </r>
  </si>
  <si>
    <t>6843455312903</t>
  </si>
  <si>
    <r>
      <rPr>
        <sz val="9"/>
        <color indexed="8"/>
        <rFont val="宋体"/>
        <family val="0"/>
      </rPr>
      <t>杨昊东</t>
    </r>
  </si>
  <si>
    <t>6843455320123</t>
  </si>
  <si>
    <r>
      <rPr>
        <sz val="9"/>
        <color indexed="8"/>
        <rFont val="宋体"/>
        <family val="0"/>
      </rPr>
      <t>徐绮</t>
    </r>
  </si>
  <si>
    <t>6843455310917</t>
  </si>
  <si>
    <t>6843455322711</t>
  </si>
  <si>
    <r>
      <rPr>
        <sz val="9"/>
        <color indexed="8"/>
        <rFont val="宋体"/>
        <family val="0"/>
      </rPr>
      <t>苟大冬</t>
    </r>
  </si>
  <si>
    <t>6843455321215</t>
  </si>
  <si>
    <r>
      <rPr>
        <sz val="9"/>
        <color indexed="8"/>
        <rFont val="宋体"/>
        <family val="0"/>
      </rPr>
      <t>朱珍妮</t>
    </r>
  </si>
  <si>
    <t>6843455323207</t>
  </si>
  <si>
    <r>
      <rPr>
        <sz val="9"/>
        <color indexed="8"/>
        <rFont val="宋体"/>
        <family val="0"/>
      </rPr>
      <t>代金贝</t>
    </r>
  </si>
  <si>
    <t>6843455312922</t>
  </si>
  <si>
    <r>
      <rPr>
        <sz val="9"/>
        <color indexed="8"/>
        <rFont val="宋体"/>
        <family val="0"/>
      </rPr>
      <t>陈倩</t>
    </r>
  </si>
  <si>
    <t>6843455321912</t>
  </si>
  <si>
    <r>
      <rPr>
        <sz val="9"/>
        <color indexed="8"/>
        <rFont val="宋体"/>
        <family val="0"/>
      </rPr>
      <t>余松林</t>
    </r>
  </si>
  <si>
    <t>6843455316509</t>
  </si>
  <si>
    <r>
      <rPr>
        <sz val="9"/>
        <color indexed="8"/>
        <rFont val="宋体"/>
        <family val="0"/>
      </rPr>
      <t>杨媛媛</t>
    </r>
  </si>
  <si>
    <t>6843455311223</t>
  </si>
  <si>
    <r>
      <rPr>
        <sz val="9"/>
        <color indexed="8"/>
        <rFont val="宋体"/>
        <family val="0"/>
      </rPr>
      <t>周佳慧</t>
    </r>
  </si>
  <si>
    <t>6843455312708</t>
  </si>
  <si>
    <r>
      <rPr>
        <sz val="9"/>
        <color indexed="8"/>
        <rFont val="宋体"/>
        <family val="0"/>
      </rPr>
      <t>陈弟玲</t>
    </r>
  </si>
  <si>
    <t>6843455313426</t>
  </si>
  <si>
    <r>
      <rPr>
        <sz val="9"/>
        <color indexed="8"/>
        <rFont val="宋体"/>
        <family val="0"/>
      </rPr>
      <t>敬秀林</t>
    </r>
  </si>
  <si>
    <t>6843455322904</t>
  </si>
  <si>
    <r>
      <t>02030</t>
    </r>
    <r>
      <rPr>
        <sz val="9"/>
        <color indexed="8"/>
        <rFont val="宋体"/>
        <family val="0"/>
      </rPr>
      <t>小学英语教师</t>
    </r>
  </si>
  <si>
    <r>
      <rPr>
        <sz val="9"/>
        <color indexed="8"/>
        <rFont val="宋体"/>
        <family val="0"/>
      </rPr>
      <t>张杰玉</t>
    </r>
  </si>
  <si>
    <t>6843455321423</t>
  </si>
  <si>
    <r>
      <rPr>
        <sz val="9"/>
        <color indexed="8"/>
        <rFont val="宋体"/>
        <family val="0"/>
      </rPr>
      <t>谭鹏星</t>
    </r>
  </si>
  <si>
    <t>6843455310905</t>
  </si>
  <si>
    <r>
      <rPr>
        <sz val="9"/>
        <color indexed="8"/>
        <rFont val="宋体"/>
        <family val="0"/>
      </rPr>
      <t>兰天月</t>
    </r>
  </si>
  <si>
    <t>6843455312712</t>
  </si>
  <si>
    <r>
      <rPr>
        <sz val="9"/>
        <color indexed="8"/>
        <rFont val="宋体"/>
        <family val="0"/>
      </rPr>
      <t>郭凌利</t>
    </r>
  </si>
  <si>
    <t>6843455324626</t>
  </si>
  <si>
    <r>
      <rPr>
        <sz val="9"/>
        <color indexed="8"/>
        <rFont val="宋体"/>
        <family val="0"/>
      </rPr>
      <t>韩苗</t>
    </r>
  </si>
  <si>
    <t>6843455320502</t>
  </si>
  <si>
    <r>
      <rPr>
        <sz val="9"/>
        <color indexed="8"/>
        <rFont val="宋体"/>
        <family val="0"/>
      </rPr>
      <t>陶海霞</t>
    </r>
  </si>
  <si>
    <t>6843455320718</t>
  </si>
  <si>
    <r>
      <t>02031</t>
    </r>
    <r>
      <rPr>
        <sz val="9"/>
        <color indexed="8"/>
        <rFont val="宋体"/>
        <family val="0"/>
      </rPr>
      <t>小学音乐教师</t>
    </r>
  </si>
  <si>
    <r>
      <rPr>
        <sz val="9"/>
        <color indexed="8"/>
        <rFont val="宋体"/>
        <family val="0"/>
      </rPr>
      <t>雷梓涵</t>
    </r>
  </si>
  <si>
    <t>6843455311313</t>
  </si>
  <si>
    <r>
      <rPr>
        <sz val="9"/>
        <color indexed="8"/>
        <rFont val="宋体"/>
        <family val="0"/>
      </rPr>
      <t>冯文逸</t>
    </r>
  </si>
  <si>
    <t>6843455310812</t>
  </si>
  <si>
    <r>
      <rPr>
        <sz val="9"/>
        <color indexed="8"/>
        <rFont val="宋体"/>
        <family val="0"/>
      </rPr>
      <t>张桂裕</t>
    </r>
  </si>
  <si>
    <t>6843455321718</t>
  </si>
  <si>
    <r>
      <rPr>
        <sz val="9"/>
        <color indexed="8"/>
        <rFont val="宋体"/>
        <family val="0"/>
      </rPr>
      <t>陈若琰</t>
    </r>
  </si>
  <si>
    <t>6843455324221</t>
  </si>
  <si>
    <r>
      <rPr>
        <sz val="9"/>
        <color indexed="8"/>
        <rFont val="宋体"/>
        <family val="0"/>
      </rPr>
      <t>李文凤</t>
    </r>
  </si>
  <si>
    <t>6843455324324</t>
  </si>
  <si>
    <r>
      <rPr>
        <sz val="9"/>
        <color indexed="8"/>
        <rFont val="宋体"/>
        <family val="0"/>
      </rPr>
      <t>陈琦</t>
    </r>
  </si>
  <si>
    <t>6843455322723</t>
  </si>
  <si>
    <r>
      <t>02032</t>
    </r>
    <r>
      <rPr>
        <sz val="9"/>
        <color indexed="8"/>
        <rFont val="宋体"/>
        <family val="0"/>
      </rPr>
      <t>小学音乐教师</t>
    </r>
  </si>
  <si>
    <r>
      <rPr>
        <sz val="9"/>
        <color indexed="8"/>
        <rFont val="宋体"/>
        <family val="0"/>
      </rPr>
      <t>李佳铭</t>
    </r>
  </si>
  <si>
    <t>6843455322412</t>
  </si>
  <si>
    <r>
      <rPr>
        <sz val="9"/>
        <color indexed="8"/>
        <rFont val="宋体"/>
        <family val="0"/>
      </rPr>
      <t>青小文</t>
    </r>
  </si>
  <si>
    <t>6843455311629</t>
  </si>
  <si>
    <r>
      <rPr>
        <sz val="9"/>
        <color indexed="8"/>
        <rFont val="宋体"/>
        <family val="0"/>
      </rPr>
      <t>姜应莲</t>
    </r>
  </si>
  <si>
    <t>6843455323006</t>
  </si>
  <si>
    <r>
      <t>02033</t>
    </r>
    <r>
      <rPr>
        <sz val="9"/>
        <color indexed="8"/>
        <rFont val="宋体"/>
        <family val="0"/>
      </rPr>
      <t>小学体育教师</t>
    </r>
  </si>
  <si>
    <r>
      <rPr>
        <sz val="9"/>
        <color indexed="8"/>
        <rFont val="宋体"/>
        <family val="0"/>
      </rPr>
      <t>李国鑫</t>
    </r>
  </si>
  <si>
    <t>6843455322618</t>
  </si>
  <si>
    <r>
      <rPr>
        <sz val="9"/>
        <color indexed="8"/>
        <rFont val="宋体"/>
        <family val="0"/>
      </rPr>
      <t>杜明锦</t>
    </r>
  </si>
  <si>
    <t>6843455313306</t>
  </si>
  <si>
    <r>
      <rPr>
        <sz val="9"/>
        <color indexed="8"/>
        <rFont val="宋体"/>
        <family val="0"/>
      </rPr>
      <t>郭文华</t>
    </r>
  </si>
  <si>
    <t>6843455322720</t>
  </si>
  <si>
    <r>
      <t>02034</t>
    </r>
    <r>
      <rPr>
        <sz val="9"/>
        <color indexed="8"/>
        <rFont val="宋体"/>
        <family val="0"/>
      </rPr>
      <t>小学美术教师</t>
    </r>
  </si>
  <si>
    <r>
      <rPr>
        <sz val="9"/>
        <color indexed="8"/>
        <rFont val="宋体"/>
        <family val="0"/>
      </rPr>
      <t>邓小凤</t>
    </r>
  </si>
  <si>
    <t>6843455323828</t>
  </si>
  <si>
    <r>
      <rPr>
        <sz val="9"/>
        <color indexed="8"/>
        <rFont val="宋体"/>
        <family val="0"/>
      </rPr>
      <t>肖黄杰</t>
    </r>
  </si>
  <si>
    <t>6843455314917</t>
  </si>
  <si>
    <r>
      <rPr>
        <sz val="9"/>
        <color indexed="8"/>
        <rFont val="宋体"/>
        <family val="0"/>
      </rPr>
      <t>赵雪</t>
    </r>
  </si>
  <si>
    <t>6843455311823</t>
  </si>
  <si>
    <r>
      <rPr>
        <sz val="9"/>
        <color indexed="8"/>
        <rFont val="宋体"/>
        <family val="0"/>
      </rPr>
      <t>于婷</t>
    </r>
  </si>
  <si>
    <t>6843455312407</t>
  </si>
  <si>
    <r>
      <rPr>
        <sz val="9"/>
        <color indexed="8"/>
        <rFont val="宋体"/>
        <family val="0"/>
      </rPr>
      <t>张益</t>
    </r>
  </si>
  <si>
    <t>6843455315402</t>
  </si>
  <si>
    <r>
      <rPr>
        <sz val="9"/>
        <color indexed="8"/>
        <rFont val="宋体"/>
        <family val="0"/>
      </rPr>
      <t>赵健琳</t>
    </r>
  </si>
  <si>
    <t>6843455322225</t>
  </si>
  <si>
    <r>
      <rPr>
        <sz val="9"/>
        <color indexed="8"/>
        <rFont val="宋体"/>
        <family val="0"/>
      </rPr>
      <t>邹苗</t>
    </r>
  </si>
  <si>
    <t>6843455322001</t>
  </si>
  <si>
    <r>
      <t>02035</t>
    </r>
    <r>
      <rPr>
        <sz val="9"/>
        <color indexed="8"/>
        <rFont val="宋体"/>
        <family val="0"/>
      </rPr>
      <t>小学科学教师</t>
    </r>
  </si>
  <si>
    <r>
      <rPr>
        <sz val="9"/>
        <color indexed="8"/>
        <rFont val="宋体"/>
        <family val="0"/>
      </rPr>
      <t>姜珊</t>
    </r>
  </si>
  <si>
    <t>6843455324517</t>
  </si>
  <si>
    <r>
      <rPr>
        <sz val="9"/>
        <color indexed="8"/>
        <rFont val="宋体"/>
        <family val="0"/>
      </rPr>
      <t>李文莲</t>
    </r>
  </si>
  <si>
    <t>6843455316406</t>
  </si>
  <si>
    <r>
      <rPr>
        <sz val="9"/>
        <color indexed="8"/>
        <rFont val="宋体"/>
        <family val="0"/>
      </rPr>
      <t>毛政弘</t>
    </r>
  </si>
  <si>
    <t>6843455310213</t>
  </si>
  <si>
    <r>
      <t>02036</t>
    </r>
    <r>
      <rPr>
        <sz val="9"/>
        <color indexed="8"/>
        <rFont val="宋体"/>
        <family val="0"/>
      </rPr>
      <t>小学心理健康教育教师</t>
    </r>
  </si>
  <si>
    <t>6843455320527</t>
  </si>
  <si>
    <r>
      <rPr>
        <sz val="9"/>
        <color indexed="8"/>
        <rFont val="宋体"/>
        <family val="0"/>
      </rPr>
      <t>杨锐</t>
    </r>
  </si>
  <si>
    <t>6843455314226</t>
  </si>
  <si>
    <r>
      <rPr>
        <sz val="9"/>
        <color indexed="8"/>
        <rFont val="宋体"/>
        <family val="0"/>
      </rPr>
      <t>张悦</t>
    </r>
  </si>
  <si>
    <t>6843455320206</t>
  </si>
  <si>
    <r>
      <t>02037</t>
    </r>
    <r>
      <rPr>
        <sz val="9"/>
        <color indexed="8"/>
        <rFont val="宋体"/>
        <family val="0"/>
      </rPr>
      <t>幼儿教师</t>
    </r>
  </si>
  <si>
    <r>
      <rPr>
        <sz val="9"/>
        <color indexed="8"/>
        <rFont val="宋体"/>
        <family val="0"/>
      </rPr>
      <t>彭绎</t>
    </r>
  </si>
  <si>
    <t>6843455311126</t>
  </si>
  <si>
    <r>
      <rPr>
        <sz val="9"/>
        <color indexed="8"/>
        <rFont val="宋体"/>
        <family val="0"/>
      </rPr>
      <t>李亮红</t>
    </r>
  </si>
  <si>
    <t>6843455322710</t>
  </si>
  <si>
    <r>
      <rPr>
        <sz val="9"/>
        <color indexed="8"/>
        <rFont val="宋体"/>
        <family val="0"/>
      </rPr>
      <t>卢露</t>
    </r>
  </si>
  <si>
    <t>6843455320907</t>
  </si>
  <si>
    <r>
      <rPr>
        <sz val="9"/>
        <color indexed="8"/>
        <rFont val="宋体"/>
        <family val="0"/>
      </rPr>
      <t>杨丹婷</t>
    </r>
  </si>
  <si>
    <t>6843455313930</t>
  </si>
  <si>
    <r>
      <rPr>
        <sz val="9"/>
        <color indexed="8"/>
        <rFont val="宋体"/>
        <family val="0"/>
      </rPr>
      <t>唐婷</t>
    </r>
  </si>
  <si>
    <t>6843455322524</t>
  </si>
  <si>
    <r>
      <rPr>
        <sz val="9"/>
        <color indexed="8"/>
        <rFont val="宋体"/>
        <family val="0"/>
      </rPr>
      <t>袁梦</t>
    </r>
  </si>
  <si>
    <t>6843455310101</t>
  </si>
  <si>
    <r>
      <rPr>
        <sz val="9"/>
        <color indexed="8"/>
        <rFont val="宋体"/>
        <family val="0"/>
      </rPr>
      <t>廖彩云</t>
    </r>
  </si>
  <si>
    <t>6843455323224</t>
  </si>
  <si>
    <r>
      <rPr>
        <sz val="9"/>
        <color indexed="8"/>
        <rFont val="宋体"/>
        <family val="0"/>
      </rPr>
      <t>胡燕</t>
    </r>
  </si>
  <si>
    <t>6843455322912</t>
  </si>
  <si>
    <r>
      <rPr>
        <sz val="9"/>
        <color indexed="8"/>
        <rFont val="宋体"/>
        <family val="0"/>
      </rPr>
      <t>唐位珊</t>
    </r>
  </si>
  <si>
    <t>6843455323323</t>
  </si>
  <si>
    <r>
      <rPr>
        <sz val="9"/>
        <color indexed="8"/>
        <rFont val="宋体"/>
        <family val="0"/>
      </rPr>
      <t>漆媛</t>
    </r>
  </si>
  <si>
    <t>6843455313104</t>
  </si>
  <si>
    <r>
      <rPr>
        <sz val="9"/>
        <color indexed="8"/>
        <rFont val="宋体"/>
        <family val="0"/>
      </rPr>
      <t>郑秋悦</t>
    </r>
  </si>
  <si>
    <t>6843455312606</t>
  </si>
  <si>
    <r>
      <rPr>
        <sz val="9"/>
        <color indexed="8"/>
        <rFont val="宋体"/>
        <family val="0"/>
      </rPr>
      <t>杨荐尧</t>
    </r>
  </si>
  <si>
    <t>6843455324222</t>
  </si>
  <si>
    <r>
      <rPr>
        <sz val="9"/>
        <color indexed="8"/>
        <rFont val="宋体"/>
        <family val="0"/>
      </rPr>
      <t>王瑞姣</t>
    </r>
  </si>
  <si>
    <t>6843455310825</t>
  </si>
  <si>
    <r>
      <rPr>
        <sz val="9"/>
        <color indexed="8"/>
        <rFont val="宋体"/>
        <family val="0"/>
      </rPr>
      <t>唐玉</t>
    </r>
  </si>
  <si>
    <t>6843455310221</t>
  </si>
  <si>
    <r>
      <rPr>
        <sz val="9"/>
        <color indexed="8"/>
        <rFont val="宋体"/>
        <family val="0"/>
      </rPr>
      <t>钟可青</t>
    </r>
  </si>
  <si>
    <t>6843455323305</t>
  </si>
  <si>
    <r>
      <rPr>
        <sz val="9"/>
        <color indexed="8"/>
        <rFont val="宋体"/>
        <family val="0"/>
      </rPr>
      <t>李娟</t>
    </r>
  </si>
  <si>
    <t>6843455323115</t>
  </si>
  <si>
    <r>
      <rPr>
        <sz val="9"/>
        <color indexed="8"/>
        <rFont val="宋体"/>
        <family val="0"/>
      </rPr>
      <t>吴思懿</t>
    </r>
  </si>
  <si>
    <t>6843455314606</t>
  </si>
  <si>
    <r>
      <rPr>
        <sz val="9"/>
        <color indexed="8"/>
        <rFont val="宋体"/>
        <family val="0"/>
      </rPr>
      <t>刘国梅</t>
    </r>
  </si>
  <si>
    <t>6843455323905</t>
  </si>
  <si>
    <r>
      <rPr>
        <sz val="9"/>
        <color indexed="8"/>
        <rFont val="宋体"/>
        <family val="0"/>
      </rPr>
      <t>陆丽</t>
    </r>
  </si>
  <si>
    <t>6843455322806</t>
  </si>
  <si>
    <r>
      <rPr>
        <sz val="9"/>
        <color indexed="8"/>
        <rFont val="宋体"/>
        <family val="0"/>
      </rPr>
      <t>杨钰婷</t>
    </r>
  </si>
  <si>
    <t>6843455322413</t>
  </si>
  <si>
    <r>
      <rPr>
        <sz val="9"/>
        <color indexed="8"/>
        <rFont val="宋体"/>
        <family val="0"/>
      </rPr>
      <t>万枷妮</t>
    </r>
  </si>
  <si>
    <t>6843455322323</t>
  </si>
  <si>
    <r>
      <rPr>
        <sz val="9"/>
        <color indexed="8"/>
        <rFont val="宋体"/>
        <family val="0"/>
      </rPr>
      <t>蒋京原</t>
    </r>
  </si>
  <si>
    <t>6843455321525</t>
  </si>
  <si>
    <r>
      <rPr>
        <sz val="9"/>
        <color indexed="8"/>
        <rFont val="宋体"/>
        <family val="0"/>
      </rPr>
      <t>杨文婷</t>
    </r>
  </si>
  <si>
    <t>6843455321301</t>
  </si>
  <si>
    <r>
      <rPr>
        <sz val="9"/>
        <color indexed="8"/>
        <rFont val="宋体"/>
        <family val="0"/>
      </rPr>
      <t>陈世阳</t>
    </r>
  </si>
  <si>
    <t>6843455315302</t>
  </si>
  <si>
    <r>
      <rPr>
        <sz val="9"/>
        <color indexed="8"/>
        <rFont val="宋体"/>
        <family val="0"/>
      </rPr>
      <t>王苏琦</t>
    </r>
  </si>
  <si>
    <t>6843455323707</t>
  </si>
  <si>
    <r>
      <rPr>
        <sz val="9"/>
        <color indexed="8"/>
        <rFont val="宋体"/>
        <family val="0"/>
      </rPr>
      <t>杨作静</t>
    </r>
  </si>
  <si>
    <t>6843455320409</t>
  </si>
  <si>
    <r>
      <rPr>
        <sz val="9"/>
        <color indexed="8"/>
        <rFont val="宋体"/>
        <family val="0"/>
      </rPr>
      <t>张烨鑫</t>
    </r>
  </si>
  <si>
    <t>6843455320311</t>
  </si>
  <si>
    <r>
      <rPr>
        <sz val="9"/>
        <color indexed="8"/>
        <rFont val="宋体"/>
        <family val="0"/>
      </rPr>
      <t>康敏</t>
    </r>
  </si>
  <si>
    <t>6843455310522</t>
  </si>
  <si>
    <r>
      <rPr>
        <sz val="9"/>
        <color indexed="8"/>
        <rFont val="宋体"/>
        <family val="0"/>
      </rPr>
      <t>刘冰清</t>
    </r>
  </si>
  <si>
    <t>6843455323015</t>
  </si>
  <si>
    <r>
      <rPr>
        <sz val="9"/>
        <color indexed="8"/>
        <rFont val="宋体"/>
        <family val="0"/>
      </rPr>
      <t>吴亚</t>
    </r>
  </si>
  <si>
    <t>6843455320503</t>
  </si>
  <si>
    <r>
      <rPr>
        <sz val="9"/>
        <color indexed="8"/>
        <rFont val="宋体"/>
        <family val="0"/>
      </rPr>
      <t>王光雪</t>
    </r>
  </si>
  <si>
    <t>6843455323010</t>
  </si>
  <si>
    <r>
      <rPr>
        <sz val="9"/>
        <color indexed="8"/>
        <rFont val="宋体"/>
        <family val="0"/>
      </rPr>
      <t>巨雨露</t>
    </r>
  </si>
  <si>
    <t>6843455311007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</si>
</sst>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4">
    <font>
      <sz val="10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8"/>
      <name val="楷体_GB2312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="120" zoomScaleNormal="120" workbookViewId="0" topLeftCell="A88">
      <selection activeCell="J112" sqref="J112"/>
    </sheetView>
  </sheetViews>
  <sheetFormatPr defaultColWidth="9.140625" defaultRowHeight="12"/>
  <cols>
    <col min="1" max="1" width="5.28125" style="7" customWidth="1"/>
    <col min="2" max="2" width="9.00390625" style="7" customWidth="1"/>
    <col min="3" max="3" width="16.140625" style="7" customWidth="1"/>
    <col min="4" max="4" width="24.140625" style="8" customWidth="1"/>
    <col min="5" max="5" width="6.7109375" style="9" customWidth="1"/>
    <col min="6" max="6" width="9.28125" style="9" customWidth="1"/>
    <col min="7" max="7" width="6.7109375" style="10" customWidth="1"/>
    <col min="8" max="8" width="9.28125" style="10" customWidth="1"/>
    <col min="9" max="9" width="7.7109375" style="10" customWidth="1"/>
    <col min="10" max="10" width="5.7109375" style="11" customWidth="1"/>
    <col min="11" max="11" width="6.140625" style="11" customWidth="1"/>
    <col min="12" max="12" width="9.57421875" style="12" customWidth="1"/>
  </cols>
  <sheetData>
    <row r="1" spans="1:12" s="1" customFormat="1" ht="24.75" customHeight="1">
      <c r="A1" s="13" t="s">
        <v>0</v>
      </c>
      <c r="B1" s="13"/>
      <c r="C1" s="14"/>
      <c r="D1" s="15"/>
      <c r="E1" s="16"/>
      <c r="F1" s="16"/>
      <c r="G1" s="10"/>
      <c r="H1" s="10"/>
      <c r="I1" s="10"/>
      <c r="J1" s="38"/>
      <c r="K1" s="38"/>
      <c r="L1" s="39"/>
    </row>
    <row r="2" spans="1:12" s="2" customFormat="1" ht="6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24.75" customHeight="1">
      <c r="A3" s="18" t="s">
        <v>2</v>
      </c>
      <c r="B3" s="18"/>
      <c r="C3" s="18"/>
      <c r="D3" s="19"/>
      <c r="E3" s="20"/>
      <c r="F3" s="20"/>
      <c r="G3" s="21"/>
      <c r="H3" s="21"/>
      <c r="I3" s="21"/>
      <c r="J3" s="40"/>
      <c r="K3" s="40"/>
      <c r="L3" s="41"/>
    </row>
    <row r="4" spans="1:12" s="4" customFormat="1" ht="24.75" customHeight="1">
      <c r="A4" s="22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4"/>
      <c r="G4" s="25" t="s">
        <v>8</v>
      </c>
      <c r="H4" s="25"/>
      <c r="I4" s="25" t="s">
        <v>9</v>
      </c>
      <c r="J4" s="42" t="s">
        <v>10</v>
      </c>
      <c r="K4" s="42" t="s">
        <v>11</v>
      </c>
      <c r="L4" s="42" t="s">
        <v>12</v>
      </c>
    </row>
    <row r="5" spans="1:12" s="4" customFormat="1" ht="59.25" customHeight="1">
      <c r="A5" s="22"/>
      <c r="B5" s="22"/>
      <c r="C5" s="22"/>
      <c r="D5" s="23"/>
      <c r="E5" s="24" t="s">
        <v>13</v>
      </c>
      <c r="F5" s="26" t="s">
        <v>14</v>
      </c>
      <c r="G5" s="25" t="s">
        <v>15</v>
      </c>
      <c r="H5" s="27" t="s">
        <v>16</v>
      </c>
      <c r="I5" s="25"/>
      <c r="J5" s="42"/>
      <c r="K5" s="42"/>
      <c r="L5" s="42"/>
    </row>
    <row r="6" spans="1:12" s="5" customFormat="1" ht="19.5" customHeight="1">
      <c r="A6" s="28">
        <v>1</v>
      </c>
      <c r="B6" s="28" t="s">
        <v>17</v>
      </c>
      <c r="C6" s="28" t="s">
        <v>18</v>
      </c>
      <c r="D6" s="28" t="s">
        <v>19</v>
      </c>
      <c r="E6" s="28">
        <v>75.5</v>
      </c>
      <c r="F6" s="29">
        <f>E6*0.4</f>
        <v>30.200000000000003</v>
      </c>
      <c r="G6" s="30">
        <v>86.2</v>
      </c>
      <c r="H6" s="31">
        <f>G6*0.6</f>
        <v>51.72</v>
      </c>
      <c r="I6" s="31">
        <f>F6+H6</f>
        <v>81.92</v>
      </c>
      <c r="J6" s="43">
        <f>RANK(I6,$I$6:$I$7)</f>
        <v>1</v>
      </c>
      <c r="K6" s="43" t="s">
        <v>20</v>
      </c>
      <c r="L6" s="43"/>
    </row>
    <row r="7" spans="1:12" s="5" customFormat="1" ht="19.5" customHeight="1">
      <c r="A7" s="28">
        <v>2</v>
      </c>
      <c r="B7" s="28" t="s">
        <v>21</v>
      </c>
      <c r="C7" s="28" t="s">
        <v>22</v>
      </c>
      <c r="D7" s="28" t="s">
        <v>19</v>
      </c>
      <c r="E7" s="28">
        <v>75</v>
      </c>
      <c r="F7" s="29">
        <f>E7*0.4</f>
        <v>30</v>
      </c>
      <c r="G7" s="30">
        <v>81.8</v>
      </c>
      <c r="H7" s="31">
        <f>G7*0.6</f>
        <v>49.08</v>
      </c>
      <c r="I7" s="31">
        <f>F7+H7</f>
        <v>79.08</v>
      </c>
      <c r="J7" s="43">
        <f>RANK(I7,$I$6:$I$7)</f>
        <v>2</v>
      </c>
      <c r="K7" s="43" t="s">
        <v>23</v>
      </c>
      <c r="L7" s="43"/>
    </row>
    <row r="8" spans="1:12" s="5" customFormat="1" ht="19.5" customHeight="1">
      <c r="A8" s="28">
        <v>3</v>
      </c>
      <c r="B8" s="28" t="s">
        <v>24</v>
      </c>
      <c r="C8" s="28" t="s">
        <v>25</v>
      </c>
      <c r="D8" s="28" t="s">
        <v>19</v>
      </c>
      <c r="E8" s="28">
        <v>77</v>
      </c>
      <c r="F8" s="29">
        <f>E8*0.4</f>
        <v>30.8</v>
      </c>
      <c r="G8" s="30">
        <v>71.4</v>
      </c>
      <c r="H8" s="31">
        <f>G8*0.6</f>
        <v>42.84</v>
      </c>
      <c r="I8" s="31">
        <f>F8+H8</f>
        <v>73.64</v>
      </c>
      <c r="J8" s="43">
        <v>3</v>
      </c>
      <c r="K8" s="43" t="s">
        <v>23</v>
      </c>
      <c r="L8" s="43"/>
    </row>
    <row r="9" spans="1:12" s="6" customFormat="1" ht="12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44"/>
    </row>
    <row r="10" spans="1:12" s="5" customFormat="1" ht="19.5" customHeight="1">
      <c r="A10" s="28">
        <v>4</v>
      </c>
      <c r="B10" s="28" t="s">
        <v>26</v>
      </c>
      <c r="C10" s="28" t="s">
        <v>27</v>
      </c>
      <c r="D10" s="28" t="s">
        <v>28</v>
      </c>
      <c r="E10" s="28">
        <v>73.5</v>
      </c>
      <c r="F10" s="29">
        <f>E10*0.4</f>
        <v>29.400000000000002</v>
      </c>
      <c r="G10" s="30">
        <v>91.8</v>
      </c>
      <c r="H10" s="31">
        <f>G10*0.6</f>
        <v>55.08</v>
      </c>
      <c r="I10" s="31">
        <f>F10+H10</f>
        <v>84.48</v>
      </c>
      <c r="J10" s="43">
        <f>RANK(I10,$I$10:$I$10)</f>
        <v>1</v>
      </c>
      <c r="K10" s="43" t="s">
        <v>20</v>
      </c>
      <c r="L10" s="43"/>
    </row>
    <row r="11" spans="1:12" s="5" customFormat="1" ht="19.5" customHeight="1">
      <c r="A11" s="28">
        <v>5</v>
      </c>
      <c r="B11" s="28" t="s">
        <v>29</v>
      </c>
      <c r="C11" s="28" t="s">
        <v>30</v>
      </c>
      <c r="D11" s="28" t="s">
        <v>28</v>
      </c>
      <c r="E11" s="28">
        <v>75.5</v>
      </c>
      <c r="F11" s="29">
        <f>E11*0.4</f>
        <v>30.200000000000003</v>
      </c>
      <c r="G11" s="30">
        <v>79</v>
      </c>
      <c r="H11" s="31">
        <f>G11*0.6</f>
        <v>47.4</v>
      </c>
      <c r="I11" s="31">
        <f>F11+H11</f>
        <v>77.6</v>
      </c>
      <c r="J11" s="43">
        <v>2</v>
      </c>
      <c r="K11" s="43" t="s">
        <v>23</v>
      </c>
      <c r="L11" s="43"/>
    </row>
    <row r="12" spans="1:12" s="5" customFormat="1" ht="19.5" customHeight="1">
      <c r="A12" s="28">
        <v>6</v>
      </c>
      <c r="B12" s="28" t="s">
        <v>31</v>
      </c>
      <c r="C12" s="28" t="s">
        <v>32</v>
      </c>
      <c r="D12" s="28" t="s">
        <v>28</v>
      </c>
      <c r="E12" s="28">
        <v>73.5</v>
      </c>
      <c r="F12" s="29">
        <f>E12*0.4</f>
        <v>29.400000000000002</v>
      </c>
      <c r="G12" s="34">
        <v>-1</v>
      </c>
      <c r="H12" s="34">
        <v>-1</v>
      </c>
      <c r="I12" s="31"/>
      <c r="J12" s="43"/>
      <c r="K12" s="43" t="s">
        <v>23</v>
      </c>
      <c r="L12" s="43"/>
    </row>
    <row r="13" spans="1:12" s="6" customFormat="1" ht="12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44"/>
    </row>
    <row r="14" spans="1:12" s="5" customFormat="1" ht="19.5" customHeight="1">
      <c r="A14" s="28">
        <v>7</v>
      </c>
      <c r="B14" s="28" t="s">
        <v>33</v>
      </c>
      <c r="C14" s="28" t="s">
        <v>34</v>
      </c>
      <c r="D14" s="28" t="s">
        <v>35</v>
      </c>
      <c r="E14" s="28">
        <v>71.5</v>
      </c>
      <c r="F14" s="29">
        <f>E14*0.4</f>
        <v>28.6</v>
      </c>
      <c r="G14" s="30">
        <v>72.4</v>
      </c>
      <c r="H14" s="31">
        <f>G14*0.6</f>
        <v>43.440000000000005</v>
      </c>
      <c r="I14" s="31">
        <f>F14+H14</f>
        <v>72.04</v>
      </c>
      <c r="J14" s="43">
        <f>RANK(I14,$I$14:$I$16)</f>
        <v>1</v>
      </c>
      <c r="K14" s="43" t="s">
        <v>20</v>
      </c>
      <c r="L14" s="43"/>
    </row>
    <row r="15" spans="1:12" s="5" customFormat="1" ht="19.5" customHeight="1">
      <c r="A15" s="28">
        <v>8</v>
      </c>
      <c r="B15" s="28" t="s">
        <v>36</v>
      </c>
      <c r="C15" s="28" t="s">
        <v>37</v>
      </c>
      <c r="D15" s="28" t="s">
        <v>35</v>
      </c>
      <c r="E15" s="28">
        <v>67.5</v>
      </c>
      <c r="F15" s="29">
        <f>E15*0.4</f>
        <v>27</v>
      </c>
      <c r="G15" s="30">
        <v>69.8</v>
      </c>
      <c r="H15" s="31">
        <f>G15*0.6</f>
        <v>41.879999999999995</v>
      </c>
      <c r="I15" s="31">
        <f>F15+H15</f>
        <v>68.88</v>
      </c>
      <c r="J15" s="43">
        <f>RANK(I15,$I$14:$I$16)</f>
        <v>2</v>
      </c>
      <c r="K15" s="43" t="s">
        <v>23</v>
      </c>
      <c r="L15" s="43"/>
    </row>
    <row r="16" spans="1:12" s="5" customFormat="1" ht="19.5" customHeight="1">
      <c r="A16" s="28">
        <v>9</v>
      </c>
      <c r="B16" s="28" t="s">
        <v>38</v>
      </c>
      <c r="C16" s="28" t="s">
        <v>39</v>
      </c>
      <c r="D16" s="28" t="s">
        <v>35</v>
      </c>
      <c r="E16" s="28">
        <v>67.5</v>
      </c>
      <c r="F16" s="29">
        <f>E16*0.4</f>
        <v>27</v>
      </c>
      <c r="G16" s="30">
        <v>62.6</v>
      </c>
      <c r="H16" s="31">
        <f>G16*0.6</f>
        <v>37.56</v>
      </c>
      <c r="I16" s="31">
        <f>F16+H16</f>
        <v>64.56</v>
      </c>
      <c r="J16" s="43">
        <f>RANK(I16,$I$14:$I$16)</f>
        <v>3</v>
      </c>
      <c r="K16" s="43" t="s">
        <v>23</v>
      </c>
      <c r="L16" s="43"/>
    </row>
    <row r="17" spans="1:12" s="5" customFormat="1" ht="12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44"/>
    </row>
    <row r="18" spans="1:12" s="5" customFormat="1" ht="19.5" customHeight="1">
      <c r="A18" s="28">
        <v>10</v>
      </c>
      <c r="B18" s="28" t="s">
        <v>40</v>
      </c>
      <c r="C18" s="28" t="s">
        <v>41</v>
      </c>
      <c r="D18" s="28" t="s">
        <v>42</v>
      </c>
      <c r="E18" s="28">
        <v>78.5</v>
      </c>
      <c r="F18" s="29">
        <f>E18*0.4</f>
        <v>31.400000000000002</v>
      </c>
      <c r="G18" s="30">
        <v>89.1</v>
      </c>
      <c r="H18" s="31">
        <f>G18*0.6</f>
        <v>53.459999999999994</v>
      </c>
      <c r="I18" s="31">
        <f>F18+H18</f>
        <v>84.86</v>
      </c>
      <c r="J18" s="43">
        <f>RANK(I18,$I$18:$I$20)</f>
        <v>1</v>
      </c>
      <c r="K18" s="43" t="s">
        <v>20</v>
      </c>
      <c r="L18" s="43"/>
    </row>
    <row r="19" spans="1:12" s="5" customFormat="1" ht="19.5" customHeight="1">
      <c r="A19" s="28">
        <v>11</v>
      </c>
      <c r="B19" s="28" t="s">
        <v>43</v>
      </c>
      <c r="C19" s="28" t="s">
        <v>44</v>
      </c>
      <c r="D19" s="28" t="s">
        <v>42</v>
      </c>
      <c r="E19" s="28">
        <v>78.5</v>
      </c>
      <c r="F19" s="29">
        <f>E19*0.4</f>
        <v>31.400000000000002</v>
      </c>
      <c r="G19" s="30">
        <v>81.7</v>
      </c>
      <c r="H19" s="31">
        <f>G19*0.6</f>
        <v>49.02</v>
      </c>
      <c r="I19" s="31">
        <f>F19+H19</f>
        <v>80.42</v>
      </c>
      <c r="J19" s="43">
        <f>RANK(I19,$I$18:$I$20)</f>
        <v>2</v>
      </c>
      <c r="K19" s="43" t="s">
        <v>23</v>
      </c>
      <c r="L19" s="43"/>
    </row>
    <row r="20" spans="1:12" s="5" customFormat="1" ht="19.5" customHeight="1">
      <c r="A20" s="28">
        <v>12</v>
      </c>
      <c r="B20" s="28" t="s">
        <v>45</v>
      </c>
      <c r="C20" s="28" t="s">
        <v>46</v>
      </c>
      <c r="D20" s="28" t="s">
        <v>42</v>
      </c>
      <c r="E20" s="28">
        <v>78</v>
      </c>
      <c r="F20" s="29">
        <f>E20*0.4</f>
        <v>31.200000000000003</v>
      </c>
      <c r="G20" s="30">
        <v>80.8</v>
      </c>
      <c r="H20" s="31">
        <f>G20*0.6</f>
        <v>48.48</v>
      </c>
      <c r="I20" s="31">
        <f>F20+H20</f>
        <v>79.68</v>
      </c>
      <c r="J20" s="43">
        <f>RANK(I20,$I$18:$I$20)</f>
        <v>3</v>
      </c>
      <c r="K20" s="43" t="s">
        <v>23</v>
      </c>
      <c r="L20" s="43"/>
    </row>
    <row r="21" spans="1:12" s="5" customFormat="1" ht="12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44"/>
    </row>
    <row r="22" spans="1:12" s="5" customFormat="1" ht="19.5" customHeight="1">
      <c r="A22" s="28">
        <v>13</v>
      </c>
      <c r="B22" s="28" t="s">
        <v>47</v>
      </c>
      <c r="C22" s="28" t="s">
        <v>48</v>
      </c>
      <c r="D22" s="28" t="s">
        <v>49</v>
      </c>
      <c r="E22" s="28">
        <v>82.5</v>
      </c>
      <c r="F22" s="29">
        <f>E22*0.4</f>
        <v>33</v>
      </c>
      <c r="G22" s="30">
        <v>80.1</v>
      </c>
      <c r="H22" s="31">
        <f>G22*0.6</f>
        <v>48.059999999999995</v>
      </c>
      <c r="I22" s="31">
        <f>F22+H22</f>
        <v>81.06</v>
      </c>
      <c r="J22" s="43">
        <f>RANK(I22,$I$22:$I$24)</f>
        <v>1</v>
      </c>
      <c r="K22" s="43" t="s">
        <v>20</v>
      </c>
      <c r="L22" s="43"/>
    </row>
    <row r="23" spans="1:12" s="5" customFormat="1" ht="19.5" customHeight="1">
      <c r="A23" s="28">
        <v>14</v>
      </c>
      <c r="B23" s="28" t="s">
        <v>50</v>
      </c>
      <c r="C23" s="28" t="s">
        <v>51</v>
      </c>
      <c r="D23" s="28" t="s">
        <v>49</v>
      </c>
      <c r="E23" s="28">
        <v>77</v>
      </c>
      <c r="F23" s="29">
        <f>E23*0.4</f>
        <v>30.8</v>
      </c>
      <c r="G23" s="30">
        <v>75</v>
      </c>
      <c r="H23" s="31">
        <f>G23*0.6</f>
        <v>45</v>
      </c>
      <c r="I23" s="31">
        <f>F23+H23</f>
        <v>75.8</v>
      </c>
      <c r="J23" s="43">
        <f>RANK(I23,$I$22:$I$24)</f>
        <v>2</v>
      </c>
      <c r="K23" s="43" t="s">
        <v>23</v>
      </c>
      <c r="L23" s="43"/>
    </row>
    <row r="24" spans="1:12" s="5" customFormat="1" ht="19.5" customHeight="1">
      <c r="A24" s="28">
        <v>15</v>
      </c>
      <c r="B24" s="28" t="s">
        <v>52</v>
      </c>
      <c r="C24" s="28" t="s">
        <v>53</v>
      </c>
      <c r="D24" s="28" t="s">
        <v>49</v>
      </c>
      <c r="E24" s="28">
        <v>76</v>
      </c>
      <c r="F24" s="29">
        <f>E24*0.4</f>
        <v>30.400000000000002</v>
      </c>
      <c r="G24" s="34">
        <v>-1</v>
      </c>
      <c r="H24" s="34">
        <v>-1</v>
      </c>
      <c r="I24" s="31"/>
      <c r="J24" s="43"/>
      <c r="K24" s="43" t="s">
        <v>23</v>
      </c>
      <c r="L24" s="43"/>
    </row>
    <row r="25" spans="1:12" s="5" customFormat="1" ht="12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44"/>
    </row>
    <row r="26" spans="1:12" s="5" customFormat="1" ht="19.5" customHeight="1">
      <c r="A26" s="28">
        <v>16</v>
      </c>
      <c r="B26" s="28" t="s">
        <v>54</v>
      </c>
      <c r="C26" s="28" t="s">
        <v>55</v>
      </c>
      <c r="D26" s="28" t="s">
        <v>56</v>
      </c>
      <c r="E26" s="28">
        <v>82</v>
      </c>
      <c r="F26" s="29">
        <f>E26*0.4</f>
        <v>32.800000000000004</v>
      </c>
      <c r="G26" s="30">
        <v>83.4</v>
      </c>
      <c r="H26" s="31">
        <f>G26*0.6</f>
        <v>50.04</v>
      </c>
      <c r="I26" s="31">
        <f>F26+H26</f>
        <v>82.84</v>
      </c>
      <c r="J26" s="43">
        <f>RANK(I26,$I$26:$I$28)</f>
        <v>1</v>
      </c>
      <c r="K26" s="43" t="s">
        <v>20</v>
      </c>
      <c r="L26" s="43"/>
    </row>
    <row r="27" spans="1:12" s="5" customFormat="1" ht="19.5" customHeight="1">
      <c r="A27" s="28">
        <v>17</v>
      </c>
      <c r="B27" s="28" t="s">
        <v>57</v>
      </c>
      <c r="C27" s="28" t="s">
        <v>58</v>
      </c>
      <c r="D27" s="28" t="s">
        <v>56</v>
      </c>
      <c r="E27" s="28">
        <v>84.5</v>
      </c>
      <c r="F27" s="29">
        <f>E27*0.4</f>
        <v>33.800000000000004</v>
      </c>
      <c r="G27" s="30">
        <v>77.4</v>
      </c>
      <c r="H27" s="31">
        <f>G27*0.6</f>
        <v>46.440000000000005</v>
      </c>
      <c r="I27" s="31">
        <f>F27+H27</f>
        <v>80.24000000000001</v>
      </c>
      <c r="J27" s="43">
        <f>RANK(I27,$I$26:$I$28)</f>
        <v>2</v>
      </c>
      <c r="K27" s="43" t="s">
        <v>23</v>
      </c>
      <c r="L27" s="43"/>
    </row>
    <row r="28" spans="1:12" s="5" customFormat="1" ht="19.5" customHeight="1">
      <c r="A28" s="28">
        <v>18</v>
      </c>
      <c r="B28" s="28" t="s">
        <v>59</v>
      </c>
      <c r="C28" s="28" t="s">
        <v>60</v>
      </c>
      <c r="D28" s="28" t="s">
        <v>56</v>
      </c>
      <c r="E28" s="28">
        <v>81</v>
      </c>
      <c r="F28" s="29">
        <f>E28*0.4</f>
        <v>32.4</v>
      </c>
      <c r="G28" s="30">
        <v>75</v>
      </c>
      <c r="H28" s="31">
        <f>G28*0.6</f>
        <v>45</v>
      </c>
      <c r="I28" s="31">
        <f>F28+H28</f>
        <v>77.4</v>
      </c>
      <c r="J28" s="43">
        <f>RANK(I28,$I$26:$I$28)</f>
        <v>3</v>
      </c>
      <c r="K28" s="43" t="s">
        <v>23</v>
      </c>
      <c r="L28" s="43"/>
    </row>
    <row r="29" spans="1:12" s="5" customFormat="1" ht="12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44"/>
    </row>
    <row r="30" spans="1:12" s="5" customFormat="1" ht="19.5" customHeight="1">
      <c r="A30" s="28">
        <v>19</v>
      </c>
      <c r="B30" s="28" t="s">
        <v>61</v>
      </c>
      <c r="C30" s="28" t="s">
        <v>62</v>
      </c>
      <c r="D30" s="28" t="s">
        <v>63</v>
      </c>
      <c r="E30" s="28">
        <v>76</v>
      </c>
      <c r="F30" s="29">
        <f>E30*0.4</f>
        <v>30.400000000000002</v>
      </c>
      <c r="G30" s="30">
        <v>89</v>
      </c>
      <c r="H30" s="31">
        <f>G30*0.6</f>
        <v>53.4</v>
      </c>
      <c r="I30" s="31">
        <f>F30+H30</f>
        <v>83.8</v>
      </c>
      <c r="J30" s="43">
        <f>RANK(I30,$I$30:$I$30)</f>
        <v>1</v>
      </c>
      <c r="K30" s="43" t="s">
        <v>20</v>
      </c>
      <c r="L30" s="43"/>
    </row>
    <row r="31" spans="1:12" s="5" customFormat="1" ht="19.5" customHeight="1">
      <c r="A31" s="28">
        <v>20</v>
      </c>
      <c r="B31" s="28" t="s">
        <v>64</v>
      </c>
      <c r="C31" s="28" t="s">
        <v>65</v>
      </c>
      <c r="D31" s="28" t="s">
        <v>63</v>
      </c>
      <c r="E31" s="28">
        <v>80.5</v>
      </c>
      <c r="F31" s="29">
        <f>E31*0.4</f>
        <v>32.2</v>
      </c>
      <c r="G31" s="30">
        <v>81.2</v>
      </c>
      <c r="H31" s="31">
        <f>G31*0.6</f>
        <v>48.72</v>
      </c>
      <c r="I31" s="31">
        <f>F31+H31</f>
        <v>80.92</v>
      </c>
      <c r="J31" s="43">
        <v>2</v>
      </c>
      <c r="K31" s="43" t="s">
        <v>23</v>
      </c>
      <c r="L31" s="43"/>
    </row>
    <row r="32" spans="1:12" s="5" customFormat="1" ht="19.5" customHeight="1">
      <c r="A32" s="28">
        <v>21</v>
      </c>
      <c r="B32" s="28" t="s">
        <v>66</v>
      </c>
      <c r="C32" s="28" t="s">
        <v>67</v>
      </c>
      <c r="D32" s="28" t="s">
        <v>63</v>
      </c>
      <c r="E32" s="28">
        <v>79</v>
      </c>
      <c r="F32" s="29">
        <f>E32*0.4</f>
        <v>31.6</v>
      </c>
      <c r="G32" s="30">
        <v>70.4</v>
      </c>
      <c r="H32" s="31">
        <f>G32*0.6</f>
        <v>42.24</v>
      </c>
      <c r="I32" s="31">
        <f>F32+H32</f>
        <v>73.84</v>
      </c>
      <c r="J32" s="43">
        <v>3</v>
      </c>
      <c r="K32" s="43" t="s">
        <v>23</v>
      </c>
      <c r="L32" s="43"/>
    </row>
    <row r="33" spans="1:12" s="5" customFormat="1" ht="12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44"/>
    </row>
    <row r="34" spans="1:12" s="5" customFormat="1" ht="19.5" customHeight="1">
      <c r="A34" s="28">
        <v>22</v>
      </c>
      <c r="B34" s="28" t="s">
        <v>68</v>
      </c>
      <c r="C34" s="28" t="s">
        <v>69</v>
      </c>
      <c r="D34" s="28" t="s">
        <v>70</v>
      </c>
      <c r="E34" s="28">
        <v>78</v>
      </c>
      <c r="F34" s="29">
        <f>E34*0.4</f>
        <v>31.200000000000003</v>
      </c>
      <c r="G34" s="30">
        <v>88.8</v>
      </c>
      <c r="H34" s="31">
        <f>G34*0.6</f>
        <v>53.279999999999994</v>
      </c>
      <c r="I34" s="31">
        <f>F34+H34</f>
        <v>84.47999999999999</v>
      </c>
      <c r="J34" s="43">
        <f>RANK(I34,$I$34:$I$36)</f>
        <v>1</v>
      </c>
      <c r="K34" s="43" t="s">
        <v>20</v>
      </c>
      <c r="L34" s="43"/>
    </row>
    <row r="35" spans="1:12" s="5" customFormat="1" ht="19.5" customHeight="1">
      <c r="A35" s="28">
        <v>23</v>
      </c>
      <c r="B35" s="28" t="s">
        <v>71</v>
      </c>
      <c r="C35" s="28" t="s">
        <v>72</v>
      </c>
      <c r="D35" s="28" t="s">
        <v>70</v>
      </c>
      <c r="E35" s="28">
        <v>77.5</v>
      </c>
      <c r="F35" s="29">
        <f>E35*0.4</f>
        <v>31</v>
      </c>
      <c r="G35" s="30">
        <v>80</v>
      </c>
      <c r="H35" s="31">
        <f>G35*0.6</f>
        <v>48</v>
      </c>
      <c r="I35" s="31">
        <f>F35+H35</f>
        <v>79</v>
      </c>
      <c r="J35" s="43">
        <f>RANK(I35,$I$34:$I$36)</f>
        <v>2</v>
      </c>
      <c r="K35" s="43" t="s">
        <v>23</v>
      </c>
      <c r="L35" s="43"/>
    </row>
    <row r="36" spans="1:12" s="5" customFormat="1" ht="19.5" customHeight="1">
      <c r="A36" s="28">
        <v>24</v>
      </c>
      <c r="B36" s="28" t="s">
        <v>73</v>
      </c>
      <c r="C36" s="28" t="s">
        <v>74</v>
      </c>
      <c r="D36" s="28" t="s">
        <v>70</v>
      </c>
      <c r="E36" s="28">
        <v>76.5</v>
      </c>
      <c r="F36" s="29">
        <f>E36*0.4</f>
        <v>30.6</v>
      </c>
      <c r="G36" s="30">
        <v>75.8</v>
      </c>
      <c r="H36" s="31">
        <f>G36*0.6</f>
        <v>45.48</v>
      </c>
      <c r="I36" s="31">
        <f>F36+H36</f>
        <v>76.08</v>
      </c>
      <c r="J36" s="43">
        <f>RANK(I36,$I$34:$I$36)</f>
        <v>3</v>
      </c>
      <c r="K36" s="43" t="s">
        <v>23</v>
      </c>
      <c r="L36" s="43"/>
    </row>
    <row r="37" spans="1:12" s="5" customFormat="1" ht="12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44"/>
    </row>
    <row r="38" spans="1:12" s="5" customFormat="1" ht="19.5" customHeight="1">
      <c r="A38" s="28">
        <v>25</v>
      </c>
      <c r="B38" s="28" t="s">
        <v>75</v>
      </c>
      <c r="C38" s="28" t="s">
        <v>76</v>
      </c>
      <c r="D38" s="28" t="s">
        <v>77</v>
      </c>
      <c r="E38" s="28">
        <v>72.5</v>
      </c>
      <c r="F38" s="29">
        <f aca="true" t="shared" si="0" ref="F38:F43">E38*0.4</f>
        <v>29</v>
      </c>
      <c r="G38" s="30">
        <v>83.4</v>
      </c>
      <c r="H38" s="31">
        <f aca="true" t="shared" si="1" ref="H38:H43">G38*0.6</f>
        <v>50.04</v>
      </c>
      <c r="I38" s="31">
        <f aca="true" t="shared" si="2" ref="I38:I43">F38+H38</f>
        <v>79.03999999999999</v>
      </c>
      <c r="J38" s="43">
        <f>RANK(I38,$I$38:$I$38)</f>
        <v>1</v>
      </c>
      <c r="K38" s="43" t="s">
        <v>20</v>
      </c>
      <c r="L38" s="43"/>
    </row>
    <row r="39" spans="1:12" s="5" customFormat="1" ht="19.5" customHeight="1">
      <c r="A39" s="28">
        <v>26</v>
      </c>
      <c r="B39" s="28" t="s">
        <v>78</v>
      </c>
      <c r="C39" s="28" t="s">
        <v>79</v>
      </c>
      <c r="D39" s="28" t="s">
        <v>77</v>
      </c>
      <c r="E39" s="28">
        <v>74</v>
      </c>
      <c r="F39" s="29">
        <f t="shared" si="0"/>
        <v>29.6</v>
      </c>
      <c r="G39" s="30">
        <v>82.2</v>
      </c>
      <c r="H39" s="31">
        <f t="shared" si="1"/>
        <v>49.32</v>
      </c>
      <c r="I39" s="31">
        <f t="shared" si="2"/>
        <v>78.92</v>
      </c>
      <c r="J39" s="43">
        <v>2</v>
      </c>
      <c r="K39" s="43" t="s">
        <v>20</v>
      </c>
      <c r="L39" s="43"/>
    </row>
    <row r="40" spans="1:12" s="5" customFormat="1" ht="19.5" customHeight="1">
      <c r="A40" s="28">
        <v>27</v>
      </c>
      <c r="B40" s="28" t="s">
        <v>80</v>
      </c>
      <c r="C40" s="28" t="s">
        <v>81</v>
      </c>
      <c r="D40" s="28" t="s">
        <v>77</v>
      </c>
      <c r="E40" s="28">
        <v>73.5</v>
      </c>
      <c r="F40" s="29">
        <f t="shared" si="0"/>
        <v>29.400000000000002</v>
      </c>
      <c r="G40" s="30">
        <v>82.4</v>
      </c>
      <c r="H40" s="31">
        <f t="shared" si="1"/>
        <v>49.440000000000005</v>
      </c>
      <c r="I40" s="31">
        <f t="shared" si="2"/>
        <v>78.84</v>
      </c>
      <c r="J40" s="43">
        <v>3</v>
      </c>
      <c r="K40" s="43" t="s">
        <v>23</v>
      </c>
      <c r="L40" s="43"/>
    </row>
    <row r="41" spans="1:12" s="5" customFormat="1" ht="19.5" customHeight="1">
      <c r="A41" s="28">
        <v>28</v>
      </c>
      <c r="B41" s="28" t="s">
        <v>82</v>
      </c>
      <c r="C41" s="28" t="s">
        <v>83</v>
      </c>
      <c r="D41" s="28" t="s">
        <v>77</v>
      </c>
      <c r="E41" s="28">
        <v>73</v>
      </c>
      <c r="F41" s="29">
        <f t="shared" si="0"/>
        <v>29.200000000000003</v>
      </c>
      <c r="G41" s="30">
        <v>78.2</v>
      </c>
      <c r="H41" s="31">
        <f t="shared" si="1"/>
        <v>46.92</v>
      </c>
      <c r="I41" s="31">
        <f t="shared" si="2"/>
        <v>76.12</v>
      </c>
      <c r="J41" s="43">
        <v>4</v>
      </c>
      <c r="K41" s="43" t="s">
        <v>23</v>
      </c>
      <c r="L41" s="43"/>
    </row>
    <row r="42" spans="1:12" s="5" customFormat="1" ht="19.5" customHeight="1">
      <c r="A42" s="28">
        <v>29</v>
      </c>
      <c r="B42" s="28" t="s">
        <v>84</v>
      </c>
      <c r="C42" s="28" t="s">
        <v>85</v>
      </c>
      <c r="D42" s="28" t="s">
        <v>77</v>
      </c>
      <c r="E42" s="28">
        <v>76</v>
      </c>
      <c r="F42" s="29">
        <f t="shared" si="0"/>
        <v>30.400000000000002</v>
      </c>
      <c r="G42" s="30">
        <v>73.6</v>
      </c>
      <c r="H42" s="31">
        <f t="shared" si="1"/>
        <v>44.16</v>
      </c>
      <c r="I42" s="31">
        <f t="shared" si="2"/>
        <v>74.56</v>
      </c>
      <c r="J42" s="43">
        <v>5</v>
      </c>
      <c r="K42" s="43" t="s">
        <v>23</v>
      </c>
      <c r="L42" s="43"/>
    </row>
    <row r="43" spans="1:12" s="5" customFormat="1" ht="19.5" customHeight="1">
      <c r="A43" s="28">
        <v>30</v>
      </c>
      <c r="B43" s="28" t="s">
        <v>86</v>
      </c>
      <c r="C43" s="28" t="s">
        <v>87</v>
      </c>
      <c r="D43" s="28" t="s">
        <v>77</v>
      </c>
      <c r="E43" s="28">
        <v>73</v>
      </c>
      <c r="F43" s="29">
        <f t="shared" si="0"/>
        <v>29.200000000000003</v>
      </c>
      <c r="G43" s="30">
        <v>73.2</v>
      </c>
      <c r="H43" s="31">
        <f t="shared" si="1"/>
        <v>43.92</v>
      </c>
      <c r="I43" s="31">
        <f t="shared" si="2"/>
        <v>73.12</v>
      </c>
      <c r="J43" s="43">
        <v>6</v>
      </c>
      <c r="K43" s="43" t="s">
        <v>23</v>
      </c>
      <c r="L43" s="43"/>
    </row>
    <row r="44" spans="1:12" s="5" customFormat="1" ht="12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44"/>
    </row>
    <row r="45" spans="1:12" s="5" customFormat="1" ht="19.5" customHeight="1">
      <c r="A45" s="28">
        <v>31</v>
      </c>
      <c r="B45" s="28" t="s">
        <v>88</v>
      </c>
      <c r="C45" s="28" t="s">
        <v>89</v>
      </c>
      <c r="D45" s="28" t="s">
        <v>90</v>
      </c>
      <c r="E45" s="28">
        <v>72.5</v>
      </c>
      <c r="F45" s="29">
        <f aca="true" t="shared" si="3" ref="F45:F50">E45*0.4</f>
        <v>29</v>
      </c>
      <c r="G45" s="30">
        <v>79</v>
      </c>
      <c r="H45" s="31">
        <f aca="true" t="shared" si="4" ref="H45:H50">G45*0.6</f>
        <v>47.4</v>
      </c>
      <c r="I45" s="31">
        <f aca="true" t="shared" si="5" ref="I45:I50">F45+H45</f>
        <v>76.4</v>
      </c>
      <c r="J45" s="43">
        <f aca="true" t="shared" si="6" ref="J45:J50">RANK(I45,$I$45:$I$50)</f>
        <v>1</v>
      </c>
      <c r="K45" s="43" t="s">
        <v>20</v>
      </c>
      <c r="L45" s="43"/>
    </row>
    <row r="46" spans="1:12" s="5" customFormat="1" ht="19.5" customHeight="1">
      <c r="A46" s="28">
        <v>32</v>
      </c>
      <c r="B46" s="28" t="s">
        <v>91</v>
      </c>
      <c r="C46" s="28" t="s">
        <v>92</v>
      </c>
      <c r="D46" s="28" t="s">
        <v>90</v>
      </c>
      <c r="E46" s="28">
        <v>73.5</v>
      </c>
      <c r="F46" s="29">
        <f t="shared" si="3"/>
        <v>29.400000000000002</v>
      </c>
      <c r="G46" s="30">
        <v>75.8</v>
      </c>
      <c r="H46" s="31">
        <f t="shared" si="4"/>
        <v>45.48</v>
      </c>
      <c r="I46" s="31">
        <f t="shared" si="5"/>
        <v>74.88</v>
      </c>
      <c r="J46" s="43">
        <f t="shared" si="6"/>
        <v>2</v>
      </c>
      <c r="K46" s="43" t="s">
        <v>20</v>
      </c>
      <c r="L46" s="43"/>
    </row>
    <row r="47" spans="1:12" s="5" customFormat="1" ht="19.5" customHeight="1">
      <c r="A47" s="28">
        <v>33</v>
      </c>
      <c r="B47" s="28" t="s">
        <v>93</v>
      </c>
      <c r="C47" s="28" t="s">
        <v>94</v>
      </c>
      <c r="D47" s="28" t="s">
        <v>90</v>
      </c>
      <c r="E47" s="28">
        <v>73.5</v>
      </c>
      <c r="F47" s="29">
        <f t="shared" si="3"/>
        <v>29.400000000000002</v>
      </c>
      <c r="G47" s="30">
        <v>75.2</v>
      </c>
      <c r="H47" s="31">
        <f t="shared" si="4"/>
        <v>45.12</v>
      </c>
      <c r="I47" s="31">
        <f t="shared" si="5"/>
        <v>74.52</v>
      </c>
      <c r="J47" s="43">
        <f t="shared" si="6"/>
        <v>3</v>
      </c>
      <c r="K47" s="43" t="s">
        <v>23</v>
      </c>
      <c r="L47" s="43"/>
    </row>
    <row r="48" spans="1:12" s="5" customFormat="1" ht="19.5" customHeight="1">
      <c r="A48" s="28">
        <v>34</v>
      </c>
      <c r="B48" s="28" t="s">
        <v>95</v>
      </c>
      <c r="C48" s="28" t="s">
        <v>96</v>
      </c>
      <c r="D48" s="28" t="s">
        <v>90</v>
      </c>
      <c r="E48" s="28">
        <v>74</v>
      </c>
      <c r="F48" s="29">
        <f t="shared" si="3"/>
        <v>29.6</v>
      </c>
      <c r="G48" s="30">
        <v>74.8</v>
      </c>
      <c r="H48" s="31">
        <f t="shared" si="4"/>
        <v>44.879999999999995</v>
      </c>
      <c r="I48" s="31">
        <f t="shared" si="5"/>
        <v>74.47999999999999</v>
      </c>
      <c r="J48" s="43">
        <f t="shared" si="6"/>
        <v>4</v>
      </c>
      <c r="K48" s="43" t="s">
        <v>23</v>
      </c>
      <c r="L48" s="43"/>
    </row>
    <row r="49" spans="1:12" s="5" customFormat="1" ht="19.5" customHeight="1">
      <c r="A49" s="28">
        <v>35</v>
      </c>
      <c r="B49" s="28" t="s">
        <v>97</v>
      </c>
      <c r="C49" s="28" t="s">
        <v>98</v>
      </c>
      <c r="D49" s="28" t="s">
        <v>90</v>
      </c>
      <c r="E49" s="28">
        <v>74.5</v>
      </c>
      <c r="F49" s="29">
        <f t="shared" si="3"/>
        <v>29.8</v>
      </c>
      <c r="G49" s="30">
        <v>57</v>
      </c>
      <c r="H49" s="31">
        <f t="shared" si="4"/>
        <v>34.199999999999996</v>
      </c>
      <c r="I49" s="31">
        <f t="shared" si="5"/>
        <v>64</v>
      </c>
      <c r="J49" s="43">
        <f t="shared" si="6"/>
        <v>5</v>
      </c>
      <c r="K49" s="43" t="s">
        <v>23</v>
      </c>
      <c r="L49" s="43"/>
    </row>
    <row r="50" spans="1:12" s="5" customFormat="1" ht="19.5" customHeight="1">
      <c r="A50" s="28">
        <v>36</v>
      </c>
      <c r="B50" s="28" t="s">
        <v>99</v>
      </c>
      <c r="C50" s="28" t="s">
        <v>100</v>
      </c>
      <c r="D50" s="28" t="s">
        <v>90</v>
      </c>
      <c r="E50" s="28">
        <v>68.5</v>
      </c>
      <c r="F50" s="29">
        <f t="shared" si="3"/>
        <v>27.400000000000002</v>
      </c>
      <c r="G50" s="30">
        <v>52</v>
      </c>
      <c r="H50" s="31">
        <f t="shared" si="4"/>
        <v>31.2</v>
      </c>
      <c r="I50" s="31">
        <f t="shared" si="5"/>
        <v>58.6</v>
      </c>
      <c r="J50" s="43">
        <f t="shared" si="6"/>
        <v>6</v>
      </c>
      <c r="K50" s="43" t="s">
        <v>23</v>
      </c>
      <c r="L50" s="43"/>
    </row>
    <row r="51" spans="1:12" s="5" customFormat="1" ht="12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4"/>
    </row>
    <row r="52" spans="1:12" s="5" customFormat="1" ht="19.5" customHeight="1">
      <c r="A52" s="28">
        <v>37</v>
      </c>
      <c r="B52" s="35" t="s">
        <v>101</v>
      </c>
      <c r="C52" s="35" t="s">
        <v>102</v>
      </c>
      <c r="D52" s="35" t="s">
        <v>103</v>
      </c>
      <c r="E52" s="35">
        <v>81</v>
      </c>
      <c r="F52" s="29">
        <f aca="true" t="shared" si="7" ref="F52:F57">E52*0.4</f>
        <v>32.4</v>
      </c>
      <c r="G52" s="30">
        <v>88.9</v>
      </c>
      <c r="H52" s="31">
        <f aca="true" t="shared" si="8" ref="H52:H57">G52*0.6</f>
        <v>53.34</v>
      </c>
      <c r="I52" s="31">
        <f aca="true" t="shared" si="9" ref="I52:I57">F52+H52</f>
        <v>85.74000000000001</v>
      </c>
      <c r="J52" s="43">
        <f>RANK(I52,$I$52:$I$55)</f>
        <v>1</v>
      </c>
      <c r="K52" s="43" t="s">
        <v>20</v>
      </c>
      <c r="L52" s="43"/>
    </row>
    <row r="53" spans="1:12" s="5" customFormat="1" ht="19.5" customHeight="1">
      <c r="A53" s="28">
        <v>38</v>
      </c>
      <c r="B53" s="36" t="s">
        <v>104</v>
      </c>
      <c r="C53" s="36" t="s">
        <v>105</v>
      </c>
      <c r="D53" s="36" t="s">
        <v>103</v>
      </c>
      <c r="E53" s="37">
        <v>77.5</v>
      </c>
      <c r="F53" s="29">
        <f t="shared" si="7"/>
        <v>31</v>
      </c>
      <c r="G53" s="30">
        <v>86.3</v>
      </c>
      <c r="H53" s="31">
        <f t="shared" si="8"/>
        <v>51.779999999999994</v>
      </c>
      <c r="I53" s="31">
        <f t="shared" si="9"/>
        <v>82.78</v>
      </c>
      <c r="J53" s="43">
        <f>RANK(I53,$I$52:$I$55)</f>
        <v>2</v>
      </c>
      <c r="K53" s="43" t="s">
        <v>20</v>
      </c>
      <c r="L53" s="43"/>
    </row>
    <row r="54" spans="1:12" s="5" customFormat="1" ht="19.5" customHeight="1">
      <c r="A54" s="28">
        <v>39</v>
      </c>
      <c r="B54" s="36" t="s">
        <v>106</v>
      </c>
      <c r="C54" s="36" t="s">
        <v>107</v>
      </c>
      <c r="D54" s="36" t="s">
        <v>103</v>
      </c>
      <c r="E54" s="36">
        <v>80.5</v>
      </c>
      <c r="F54" s="29">
        <f t="shared" si="7"/>
        <v>32.2</v>
      </c>
      <c r="G54" s="30">
        <v>83.3</v>
      </c>
      <c r="H54" s="31">
        <f t="shared" si="8"/>
        <v>49.98</v>
      </c>
      <c r="I54" s="31">
        <f t="shared" si="9"/>
        <v>82.18</v>
      </c>
      <c r="J54" s="43">
        <f>RANK(I54,$I$52:$I$55)</f>
        <v>3</v>
      </c>
      <c r="K54" s="43" t="s">
        <v>23</v>
      </c>
      <c r="L54" s="43"/>
    </row>
    <row r="55" spans="1:12" s="5" customFormat="1" ht="19.5" customHeight="1">
      <c r="A55" s="28">
        <v>40</v>
      </c>
      <c r="B55" s="36" t="s">
        <v>108</v>
      </c>
      <c r="C55" s="36" t="s">
        <v>109</v>
      </c>
      <c r="D55" s="36" t="s">
        <v>103</v>
      </c>
      <c r="E55" s="36">
        <v>75</v>
      </c>
      <c r="F55" s="29">
        <f t="shared" si="7"/>
        <v>30</v>
      </c>
      <c r="G55" s="30">
        <v>86.8</v>
      </c>
      <c r="H55" s="31">
        <f t="shared" si="8"/>
        <v>52.08</v>
      </c>
      <c r="I55" s="31">
        <f t="shared" si="9"/>
        <v>82.08</v>
      </c>
      <c r="J55" s="43">
        <f>RANK(I55,$I$52:$I$55)</f>
        <v>4</v>
      </c>
      <c r="K55" s="43" t="s">
        <v>23</v>
      </c>
      <c r="L55" s="43"/>
    </row>
    <row r="56" spans="1:12" s="5" customFormat="1" ht="19.5" customHeight="1">
      <c r="A56" s="28">
        <v>41</v>
      </c>
      <c r="B56" s="36" t="s">
        <v>110</v>
      </c>
      <c r="C56" s="36" t="s">
        <v>111</v>
      </c>
      <c r="D56" s="36" t="s">
        <v>103</v>
      </c>
      <c r="E56" s="36">
        <v>75.5</v>
      </c>
      <c r="F56" s="29">
        <f t="shared" si="7"/>
        <v>30.200000000000003</v>
      </c>
      <c r="G56" s="30">
        <v>85.1</v>
      </c>
      <c r="H56" s="31">
        <f t="shared" si="8"/>
        <v>51.059999999999995</v>
      </c>
      <c r="I56" s="31">
        <f t="shared" si="9"/>
        <v>81.25999999999999</v>
      </c>
      <c r="J56" s="43">
        <v>5</v>
      </c>
      <c r="K56" s="43" t="s">
        <v>23</v>
      </c>
      <c r="L56" s="43"/>
    </row>
    <row r="57" spans="1:12" s="5" customFormat="1" ht="19.5" customHeight="1">
      <c r="A57" s="28">
        <v>42</v>
      </c>
      <c r="B57" s="36" t="s">
        <v>112</v>
      </c>
      <c r="C57" s="36" t="s">
        <v>113</v>
      </c>
      <c r="D57" s="36" t="s">
        <v>103</v>
      </c>
      <c r="E57" s="37">
        <v>75</v>
      </c>
      <c r="F57" s="29">
        <f t="shared" si="7"/>
        <v>30</v>
      </c>
      <c r="G57" s="30">
        <v>68.2</v>
      </c>
      <c r="H57" s="31">
        <f t="shared" si="8"/>
        <v>40.92</v>
      </c>
      <c r="I57" s="31">
        <f t="shared" si="9"/>
        <v>70.92</v>
      </c>
      <c r="J57" s="43">
        <v>6</v>
      </c>
      <c r="K57" s="43" t="s">
        <v>23</v>
      </c>
      <c r="L57" s="43"/>
    </row>
    <row r="58" spans="1:12" s="5" customFormat="1" ht="12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4"/>
    </row>
    <row r="59" spans="1:12" s="5" customFormat="1" ht="19.5" customHeight="1">
      <c r="A59" s="28">
        <v>43</v>
      </c>
      <c r="B59" s="36" t="s">
        <v>114</v>
      </c>
      <c r="C59" s="36" t="s">
        <v>115</v>
      </c>
      <c r="D59" s="36" t="s">
        <v>116</v>
      </c>
      <c r="E59" s="36">
        <v>56</v>
      </c>
      <c r="F59" s="29">
        <f>E59*0.4</f>
        <v>22.400000000000002</v>
      </c>
      <c r="G59" s="30">
        <v>91.8</v>
      </c>
      <c r="H59" s="31">
        <f>G59*0.6</f>
        <v>55.08</v>
      </c>
      <c r="I59" s="31">
        <f>F59+H59</f>
        <v>77.48</v>
      </c>
      <c r="J59" s="43">
        <v>1</v>
      </c>
      <c r="K59" s="43" t="s">
        <v>20</v>
      </c>
      <c r="L59" s="43"/>
    </row>
    <row r="60" spans="1:12" s="5" customFormat="1" ht="12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44"/>
    </row>
    <row r="61" spans="1:12" s="5" customFormat="1" ht="19.5" customHeight="1">
      <c r="A61" s="28">
        <v>44</v>
      </c>
      <c r="B61" s="36" t="s">
        <v>117</v>
      </c>
      <c r="C61" s="36" t="s">
        <v>118</v>
      </c>
      <c r="D61" s="36" t="s">
        <v>119</v>
      </c>
      <c r="E61" s="36">
        <v>75</v>
      </c>
      <c r="F61" s="29">
        <f aca="true" t="shared" si="10" ref="F61:F70">E61*0.4</f>
        <v>30</v>
      </c>
      <c r="G61" s="30">
        <v>80.4</v>
      </c>
      <c r="H61" s="31">
        <f aca="true" t="shared" si="11" ref="H61:H69">G61*0.6</f>
        <v>48.24</v>
      </c>
      <c r="I61" s="31">
        <f aca="true" t="shared" si="12" ref="I61:I69">F61+H61</f>
        <v>78.24000000000001</v>
      </c>
      <c r="J61" s="43">
        <f aca="true" t="shared" si="13" ref="J61:J69">RANK(I61,$I$61:$I$70)</f>
        <v>1</v>
      </c>
      <c r="K61" s="43" t="s">
        <v>20</v>
      </c>
      <c r="L61" s="43"/>
    </row>
    <row r="62" spans="1:12" s="5" customFormat="1" ht="19.5" customHeight="1">
      <c r="A62" s="28">
        <v>45</v>
      </c>
      <c r="B62" s="35" t="s">
        <v>120</v>
      </c>
      <c r="C62" s="35" t="s">
        <v>121</v>
      </c>
      <c r="D62" s="35" t="s">
        <v>119</v>
      </c>
      <c r="E62" s="35">
        <v>77</v>
      </c>
      <c r="F62" s="29">
        <f t="shared" si="10"/>
        <v>30.8</v>
      </c>
      <c r="G62" s="30">
        <v>78</v>
      </c>
      <c r="H62" s="31">
        <f t="shared" si="11"/>
        <v>46.8</v>
      </c>
      <c r="I62" s="31">
        <f t="shared" si="12"/>
        <v>77.6</v>
      </c>
      <c r="J62" s="43">
        <f t="shared" si="13"/>
        <v>2</v>
      </c>
      <c r="K62" s="43" t="s">
        <v>20</v>
      </c>
      <c r="L62" s="43"/>
    </row>
    <row r="63" spans="1:12" s="5" customFormat="1" ht="19.5" customHeight="1">
      <c r="A63" s="28">
        <v>46</v>
      </c>
      <c r="B63" s="36" t="s">
        <v>122</v>
      </c>
      <c r="C63" s="36" t="s">
        <v>123</v>
      </c>
      <c r="D63" s="36" t="s">
        <v>119</v>
      </c>
      <c r="E63" s="36">
        <v>75.5</v>
      </c>
      <c r="F63" s="29">
        <f t="shared" si="10"/>
        <v>30.200000000000003</v>
      </c>
      <c r="G63" s="30">
        <v>77.4</v>
      </c>
      <c r="H63" s="31">
        <f t="shared" si="11"/>
        <v>46.440000000000005</v>
      </c>
      <c r="I63" s="31">
        <f t="shared" si="12"/>
        <v>76.64000000000001</v>
      </c>
      <c r="J63" s="43">
        <f t="shared" si="13"/>
        <v>3</v>
      </c>
      <c r="K63" s="43" t="s">
        <v>20</v>
      </c>
      <c r="L63" s="43"/>
    </row>
    <row r="64" spans="1:12" s="5" customFormat="1" ht="19.5" customHeight="1">
      <c r="A64" s="28">
        <v>47</v>
      </c>
      <c r="B64" s="36" t="s">
        <v>124</v>
      </c>
      <c r="C64" s="36" t="s">
        <v>125</v>
      </c>
      <c r="D64" s="36" t="s">
        <v>119</v>
      </c>
      <c r="E64" s="36">
        <v>73.5</v>
      </c>
      <c r="F64" s="29">
        <f t="shared" si="10"/>
        <v>29.400000000000002</v>
      </c>
      <c r="G64" s="30">
        <v>77.4</v>
      </c>
      <c r="H64" s="31">
        <f t="shared" si="11"/>
        <v>46.440000000000005</v>
      </c>
      <c r="I64" s="31">
        <f t="shared" si="12"/>
        <v>75.84</v>
      </c>
      <c r="J64" s="43">
        <f t="shared" si="13"/>
        <v>4</v>
      </c>
      <c r="K64" s="43" t="s">
        <v>23</v>
      </c>
      <c r="L64" s="43"/>
    </row>
    <row r="65" spans="1:12" s="5" customFormat="1" ht="19.5" customHeight="1">
      <c r="A65" s="28">
        <v>48</v>
      </c>
      <c r="B65" s="36" t="s">
        <v>126</v>
      </c>
      <c r="C65" s="36" t="s">
        <v>127</v>
      </c>
      <c r="D65" s="36" t="s">
        <v>119</v>
      </c>
      <c r="E65" s="36">
        <v>74.5</v>
      </c>
      <c r="F65" s="29">
        <f t="shared" si="10"/>
        <v>29.8</v>
      </c>
      <c r="G65" s="30">
        <v>76.2</v>
      </c>
      <c r="H65" s="31">
        <f t="shared" si="11"/>
        <v>45.72</v>
      </c>
      <c r="I65" s="31">
        <f t="shared" si="12"/>
        <v>75.52</v>
      </c>
      <c r="J65" s="43">
        <f t="shared" si="13"/>
        <v>5</v>
      </c>
      <c r="K65" s="43" t="s">
        <v>23</v>
      </c>
      <c r="L65" s="43"/>
    </row>
    <row r="66" spans="1:12" s="5" customFormat="1" ht="19.5" customHeight="1">
      <c r="A66" s="28">
        <v>49</v>
      </c>
      <c r="B66" s="36" t="s">
        <v>128</v>
      </c>
      <c r="C66" s="36" t="s">
        <v>129</v>
      </c>
      <c r="D66" s="36" t="s">
        <v>119</v>
      </c>
      <c r="E66" s="36">
        <v>76</v>
      </c>
      <c r="F66" s="29">
        <f t="shared" si="10"/>
        <v>30.400000000000002</v>
      </c>
      <c r="G66" s="30">
        <v>74.8</v>
      </c>
      <c r="H66" s="31">
        <f t="shared" si="11"/>
        <v>44.879999999999995</v>
      </c>
      <c r="I66" s="31">
        <f t="shared" si="12"/>
        <v>75.28</v>
      </c>
      <c r="J66" s="43">
        <f t="shared" si="13"/>
        <v>6</v>
      </c>
      <c r="K66" s="43" t="s">
        <v>23</v>
      </c>
      <c r="L66" s="43"/>
    </row>
    <row r="67" spans="1:12" s="5" customFormat="1" ht="19.5" customHeight="1">
      <c r="A67" s="28">
        <v>50</v>
      </c>
      <c r="B67" s="36" t="s">
        <v>130</v>
      </c>
      <c r="C67" s="36" t="s">
        <v>131</v>
      </c>
      <c r="D67" s="36" t="s">
        <v>119</v>
      </c>
      <c r="E67" s="36">
        <v>76</v>
      </c>
      <c r="F67" s="29">
        <f t="shared" si="10"/>
        <v>30.400000000000002</v>
      </c>
      <c r="G67" s="30">
        <v>74</v>
      </c>
      <c r="H67" s="31">
        <f t="shared" si="11"/>
        <v>44.4</v>
      </c>
      <c r="I67" s="31">
        <f t="shared" si="12"/>
        <v>74.8</v>
      </c>
      <c r="J67" s="43">
        <f t="shared" si="13"/>
        <v>7</v>
      </c>
      <c r="K67" s="43" t="s">
        <v>23</v>
      </c>
      <c r="L67" s="43"/>
    </row>
    <row r="68" spans="1:12" s="5" customFormat="1" ht="19.5" customHeight="1">
      <c r="A68" s="28">
        <v>51</v>
      </c>
      <c r="B68" s="36" t="s">
        <v>132</v>
      </c>
      <c r="C68" s="36" t="s">
        <v>133</v>
      </c>
      <c r="D68" s="36" t="s">
        <v>119</v>
      </c>
      <c r="E68" s="36">
        <v>73.5</v>
      </c>
      <c r="F68" s="29">
        <f t="shared" si="10"/>
        <v>29.400000000000002</v>
      </c>
      <c r="G68" s="30">
        <v>72.4</v>
      </c>
      <c r="H68" s="31">
        <f t="shared" si="11"/>
        <v>43.440000000000005</v>
      </c>
      <c r="I68" s="31">
        <f t="shared" si="12"/>
        <v>72.84</v>
      </c>
      <c r="J68" s="43">
        <f t="shared" si="13"/>
        <v>8</v>
      </c>
      <c r="K68" s="43" t="s">
        <v>23</v>
      </c>
      <c r="L68" s="43"/>
    </row>
    <row r="69" spans="1:12" s="5" customFormat="1" ht="19.5" customHeight="1">
      <c r="A69" s="28">
        <v>52</v>
      </c>
      <c r="B69" s="36" t="s">
        <v>134</v>
      </c>
      <c r="C69" s="36" t="s">
        <v>135</v>
      </c>
      <c r="D69" s="36" t="s">
        <v>119</v>
      </c>
      <c r="E69" s="36">
        <v>72</v>
      </c>
      <c r="F69" s="29">
        <f t="shared" si="10"/>
        <v>28.8</v>
      </c>
      <c r="G69" s="30">
        <v>72.4</v>
      </c>
      <c r="H69" s="31">
        <f t="shared" si="11"/>
        <v>43.440000000000005</v>
      </c>
      <c r="I69" s="31">
        <f t="shared" si="12"/>
        <v>72.24000000000001</v>
      </c>
      <c r="J69" s="43">
        <f t="shared" si="13"/>
        <v>9</v>
      </c>
      <c r="K69" s="43" t="s">
        <v>23</v>
      </c>
      <c r="L69" s="43"/>
    </row>
    <row r="70" spans="1:12" s="5" customFormat="1" ht="19.5" customHeight="1">
      <c r="A70" s="28">
        <v>53</v>
      </c>
      <c r="B70" s="36" t="s">
        <v>136</v>
      </c>
      <c r="C70" s="36" t="s">
        <v>137</v>
      </c>
      <c r="D70" s="36" t="s">
        <v>119</v>
      </c>
      <c r="E70" s="36">
        <v>72</v>
      </c>
      <c r="F70" s="29">
        <f t="shared" si="10"/>
        <v>28.8</v>
      </c>
      <c r="G70" s="34">
        <v>-1</v>
      </c>
      <c r="H70" s="34">
        <v>-1</v>
      </c>
      <c r="I70" s="43" t="s">
        <v>138</v>
      </c>
      <c r="J70" s="43"/>
      <c r="K70" s="43" t="s">
        <v>23</v>
      </c>
      <c r="L70" s="43"/>
    </row>
    <row r="71" spans="1:12" s="5" customFormat="1" ht="12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44"/>
    </row>
    <row r="72" spans="1:12" s="5" customFormat="1" ht="19.5" customHeight="1">
      <c r="A72" s="28">
        <v>54</v>
      </c>
      <c r="B72" s="36" t="s">
        <v>139</v>
      </c>
      <c r="C72" s="36" t="s">
        <v>140</v>
      </c>
      <c r="D72" s="36" t="s">
        <v>141</v>
      </c>
      <c r="E72" s="36">
        <v>76</v>
      </c>
      <c r="F72" s="29">
        <f aca="true" t="shared" si="14" ref="F72:F81">E72*0.4</f>
        <v>30.400000000000002</v>
      </c>
      <c r="G72" s="30">
        <v>86.8</v>
      </c>
      <c r="H72" s="31">
        <f aca="true" t="shared" si="15" ref="H72:H81">G72*0.6</f>
        <v>52.08</v>
      </c>
      <c r="I72" s="31">
        <f aca="true" t="shared" si="16" ref="I72:I81">F72+H72</f>
        <v>82.48</v>
      </c>
      <c r="J72" s="43">
        <f>RANK(I72,$I$72:$I$72)</f>
        <v>1</v>
      </c>
      <c r="K72" s="43" t="s">
        <v>20</v>
      </c>
      <c r="L72" s="43"/>
    </row>
    <row r="73" spans="1:12" s="5" customFormat="1" ht="19.5" customHeight="1">
      <c r="A73" s="28">
        <v>55</v>
      </c>
      <c r="B73" s="36" t="s">
        <v>142</v>
      </c>
      <c r="C73" s="36" t="s">
        <v>143</v>
      </c>
      <c r="D73" s="36" t="s">
        <v>141</v>
      </c>
      <c r="E73" s="36">
        <v>77.5</v>
      </c>
      <c r="F73" s="29">
        <f t="shared" si="14"/>
        <v>31</v>
      </c>
      <c r="G73" s="30">
        <v>85.6</v>
      </c>
      <c r="H73" s="31">
        <f t="shared" si="15"/>
        <v>51.35999999999999</v>
      </c>
      <c r="I73" s="31">
        <f t="shared" si="16"/>
        <v>82.35999999999999</v>
      </c>
      <c r="J73" s="43">
        <v>2</v>
      </c>
      <c r="K73" s="43" t="s">
        <v>20</v>
      </c>
      <c r="L73" s="43"/>
    </row>
    <row r="74" spans="1:12" s="5" customFormat="1" ht="19.5" customHeight="1">
      <c r="A74" s="28">
        <v>56</v>
      </c>
      <c r="B74" s="36" t="s">
        <v>144</v>
      </c>
      <c r="C74" s="36" t="s">
        <v>145</v>
      </c>
      <c r="D74" s="36" t="s">
        <v>141</v>
      </c>
      <c r="E74" s="36">
        <v>79</v>
      </c>
      <c r="F74" s="29">
        <f t="shared" si="14"/>
        <v>31.6</v>
      </c>
      <c r="G74" s="30">
        <v>84.2</v>
      </c>
      <c r="H74" s="31">
        <f t="shared" si="15"/>
        <v>50.52</v>
      </c>
      <c r="I74" s="31">
        <f t="shared" si="16"/>
        <v>82.12</v>
      </c>
      <c r="J74" s="43">
        <v>3</v>
      </c>
      <c r="K74" s="43" t="s">
        <v>20</v>
      </c>
      <c r="L74" s="43"/>
    </row>
    <row r="75" spans="1:12" s="5" customFormat="1" ht="19.5" customHeight="1">
      <c r="A75" s="28">
        <v>57</v>
      </c>
      <c r="B75" s="36" t="s">
        <v>146</v>
      </c>
      <c r="C75" s="36" t="s">
        <v>147</v>
      </c>
      <c r="D75" s="36" t="s">
        <v>141</v>
      </c>
      <c r="E75" s="36">
        <v>81.5</v>
      </c>
      <c r="F75" s="29">
        <f t="shared" si="14"/>
        <v>32.6</v>
      </c>
      <c r="G75" s="30">
        <v>82.4</v>
      </c>
      <c r="H75" s="31">
        <f t="shared" si="15"/>
        <v>49.440000000000005</v>
      </c>
      <c r="I75" s="31">
        <f t="shared" si="16"/>
        <v>82.04</v>
      </c>
      <c r="J75" s="43">
        <v>4</v>
      </c>
      <c r="K75" s="43" t="s">
        <v>23</v>
      </c>
      <c r="L75" s="43"/>
    </row>
    <row r="76" spans="1:12" s="5" customFormat="1" ht="19.5" customHeight="1">
      <c r="A76" s="28">
        <v>58</v>
      </c>
      <c r="B76" s="36" t="s">
        <v>148</v>
      </c>
      <c r="C76" s="36" t="s">
        <v>149</v>
      </c>
      <c r="D76" s="36" t="s">
        <v>141</v>
      </c>
      <c r="E76" s="36">
        <v>77.5</v>
      </c>
      <c r="F76" s="29">
        <f t="shared" si="14"/>
        <v>31</v>
      </c>
      <c r="G76" s="30">
        <v>84.6</v>
      </c>
      <c r="H76" s="31">
        <f t="shared" si="15"/>
        <v>50.76</v>
      </c>
      <c r="I76" s="31">
        <f t="shared" si="16"/>
        <v>81.75999999999999</v>
      </c>
      <c r="J76" s="43">
        <v>5</v>
      </c>
      <c r="K76" s="43" t="s">
        <v>23</v>
      </c>
      <c r="L76" s="43"/>
    </row>
    <row r="77" spans="1:12" s="5" customFormat="1" ht="19.5" customHeight="1">
      <c r="A77" s="28">
        <v>59</v>
      </c>
      <c r="B77" s="35" t="s">
        <v>150</v>
      </c>
      <c r="C77" s="35" t="s">
        <v>151</v>
      </c>
      <c r="D77" s="35" t="s">
        <v>141</v>
      </c>
      <c r="E77" s="35">
        <v>82.5</v>
      </c>
      <c r="F77" s="29">
        <f t="shared" si="14"/>
        <v>33</v>
      </c>
      <c r="G77" s="30">
        <v>76.8</v>
      </c>
      <c r="H77" s="31">
        <f t="shared" si="15"/>
        <v>46.08</v>
      </c>
      <c r="I77" s="31">
        <f t="shared" si="16"/>
        <v>79.08</v>
      </c>
      <c r="J77" s="43">
        <v>6</v>
      </c>
      <c r="K77" s="43" t="s">
        <v>23</v>
      </c>
      <c r="L77" s="43"/>
    </row>
    <row r="78" spans="1:12" s="5" customFormat="1" ht="19.5" customHeight="1">
      <c r="A78" s="28">
        <v>60</v>
      </c>
      <c r="B78" s="36" t="s">
        <v>152</v>
      </c>
      <c r="C78" s="36" t="s">
        <v>153</v>
      </c>
      <c r="D78" s="36" t="s">
        <v>141</v>
      </c>
      <c r="E78" s="36">
        <v>76</v>
      </c>
      <c r="F78" s="29">
        <f t="shared" si="14"/>
        <v>30.400000000000002</v>
      </c>
      <c r="G78" s="30">
        <v>77.6</v>
      </c>
      <c r="H78" s="31">
        <f t="shared" si="15"/>
        <v>46.559999999999995</v>
      </c>
      <c r="I78" s="31">
        <f t="shared" si="16"/>
        <v>76.96</v>
      </c>
      <c r="J78" s="43">
        <v>7</v>
      </c>
      <c r="K78" s="43" t="s">
        <v>23</v>
      </c>
      <c r="L78" s="43"/>
    </row>
    <row r="79" spans="1:12" s="5" customFormat="1" ht="19.5" customHeight="1">
      <c r="A79" s="28">
        <v>61</v>
      </c>
      <c r="B79" s="36" t="s">
        <v>154</v>
      </c>
      <c r="C79" s="36" t="s">
        <v>155</v>
      </c>
      <c r="D79" s="36" t="s">
        <v>141</v>
      </c>
      <c r="E79" s="36">
        <v>77</v>
      </c>
      <c r="F79" s="29">
        <f t="shared" si="14"/>
        <v>30.8</v>
      </c>
      <c r="G79" s="30">
        <v>74.6</v>
      </c>
      <c r="H79" s="31">
        <f t="shared" si="15"/>
        <v>44.76</v>
      </c>
      <c r="I79" s="31">
        <f t="shared" si="16"/>
        <v>75.56</v>
      </c>
      <c r="J79" s="43">
        <v>8</v>
      </c>
      <c r="K79" s="43" t="s">
        <v>23</v>
      </c>
      <c r="L79" s="43"/>
    </row>
    <row r="80" spans="1:12" s="5" customFormat="1" ht="19.5" customHeight="1">
      <c r="A80" s="28">
        <v>62</v>
      </c>
      <c r="B80" s="36" t="s">
        <v>156</v>
      </c>
      <c r="C80" s="36" t="s">
        <v>157</v>
      </c>
      <c r="D80" s="36" t="s">
        <v>141</v>
      </c>
      <c r="E80" s="36">
        <v>76.5</v>
      </c>
      <c r="F80" s="29">
        <f t="shared" si="14"/>
        <v>30.6</v>
      </c>
      <c r="G80" s="30">
        <v>74</v>
      </c>
      <c r="H80" s="31">
        <f t="shared" si="15"/>
        <v>44.4</v>
      </c>
      <c r="I80" s="31">
        <f t="shared" si="16"/>
        <v>75</v>
      </c>
      <c r="J80" s="43">
        <v>9</v>
      </c>
      <c r="K80" s="43" t="s">
        <v>23</v>
      </c>
      <c r="L80" s="43"/>
    </row>
    <row r="81" spans="1:12" s="5" customFormat="1" ht="19.5" customHeight="1">
      <c r="A81" s="28">
        <v>63</v>
      </c>
      <c r="B81" s="36" t="s">
        <v>158</v>
      </c>
      <c r="C81" s="36" t="s">
        <v>159</v>
      </c>
      <c r="D81" s="36" t="s">
        <v>141</v>
      </c>
      <c r="E81" s="36">
        <v>77</v>
      </c>
      <c r="F81" s="29">
        <f t="shared" si="14"/>
        <v>30.8</v>
      </c>
      <c r="G81" s="30">
        <v>69.4</v>
      </c>
      <c r="H81" s="31">
        <f t="shared" si="15"/>
        <v>41.64</v>
      </c>
      <c r="I81" s="31">
        <f t="shared" si="16"/>
        <v>72.44</v>
      </c>
      <c r="J81" s="43">
        <v>10</v>
      </c>
      <c r="K81" s="43" t="s">
        <v>23</v>
      </c>
      <c r="L81" s="43"/>
    </row>
    <row r="82" spans="1:12" s="5" customFormat="1" ht="12" customHeight="1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44"/>
    </row>
    <row r="83" spans="1:12" s="5" customFormat="1" ht="19.5" customHeight="1">
      <c r="A83" s="28">
        <v>64</v>
      </c>
      <c r="B83" s="36" t="s">
        <v>160</v>
      </c>
      <c r="C83" s="36" t="s">
        <v>161</v>
      </c>
      <c r="D83" s="36" t="s">
        <v>162</v>
      </c>
      <c r="E83" s="36">
        <v>73</v>
      </c>
      <c r="F83" s="29">
        <f>E83*0.4</f>
        <v>29.200000000000003</v>
      </c>
      <c r="G83" s="30">
        <v>85.2</v>
      </c>
      <c r="H83" s="31">
        <f>G83*0.6</f>
        <v>51.12</v>
      </c>
      <c r="I83" s="31">
        <f>F83+H83</f>
        <v>80.32</v>
      </c>
      <c r="J83" s="43">
        <f>RANK(I83,$I$83:$I$84)</f>
        <v>1</v>
      </c>
      <c r="K83" s="43" t="s">
        <v>20</v>
      </c>
      <c r="L83" s="43"/>
    </row>
    <row r="84" spans="1:12" s="5" customFormat="1" ht="19.5" customHeight="1">
      <c r="A84" s="28">
        <v>65</v>
      </c>
      <c r="B84" s="36" t="s">
        <v>163</v>
      </c>
      <c r="C84" s="36" t="s">
        <v>164</v>
      </c>
      <c r="D84" s="36" t="s">
        <v>162</v>
      </c>
      <c r="E84" s="36">
        <v>72.5</v>
      </c>
      <c r="F84" s="29">
        <f>E84*0.4</f>
        <v>29</v>
      </c>
      <c r="G84" s="30">
        <v>83.2</v>
      </c>
      <c r="H84" s="31">
        <f>G84*0.6</f>
        <v>49.92</v>
      </c>
      <c r="I84" s="31">
        <f>F84+H84</f>
        <v>78.92</v>
      </c>
      <c r="J84" s="43">
        <f>RANK(I84,$I$83:$I$84)</f>
        <v>2</v>
      </c>
      <c r="K84" s="43" t="s">
        <v>23</v>
      </c>
      <c r="L84" s="43"/>
    </row>
    <row r="85" spans="1:12" s="5" customFormat="1" ht="19.5" customHeight="1">
      <c r="A85" s="28">
        <v>66</v>
      </c>
      <c r="B85" s="35" t="s">
        <v>165</v>
      </c>
      <c r="C85" s="35" t="s">
        <v>166</v>
      </c>
      <c r="D85" s="35" t="s">
        <v>162</v>
      </c>
      <c r="E85" s="35">
        <v>73.5</v>
      </c>
      <c r="F85" s="29">
        <f>E85*0.4</f>
        <v>29.400000000000002</v>
      </c>
      <c r="G85" s="30">
        <v>80.6</v>
      </c>
      <c r="H85" s="31">
        <f>G85*0.6</f>
        <v>48.35999999999999</v>
      </c>
      <c r="I85" s="31">
        <f>F85+H85</f>
        <v>77.75999999999999</v>
      </c>
      <c r="J85" s="43">
        <v>3</v>
      </c>
      <c r="K85" s="43" t="s">
        <v>23</v>
      </c>
      <c r="L85" s="43"/>
    </row>
    <row r="86" spans="1:12" s="5" customFormat="1" ht="12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44"/>
    </row>
    <row r="87" spans="1:12" s="5" customFormat="1" ht="19.5" customHeight="1">
      <c r="A87" s="28">
        <v>67</v>
      </c>
      <c r="B87" s="35" t="s">
        <v>167</v>
      </c>
      <c r="C87" s="35" t="s">
        <v>168</v>
      </c>
      <c r="D87" s="35" t="s">
        <v>169</v>
      </c>
      <c r="E87" s="35">
        <v>83</v>
      </c>
      <c r="F87" s="29">
        <f aca="true" t="shared" si="17" ref="F87:F93">E87*0.4</f>
        <v>33.2</v>
      </c>
      <c r="G87" s="30">
        <v>84.4</v>
      </c>
      <c r="H87" s="31">
        <f aca="true" t="shared" si="18" ref="H87:H92">G87*0.6</f>
        <v>50.64</v>
      </c>
      <c r="I87" s="31">
        <f aca="true" t="shared" si="19" ref="I87:I92">F87+H87</f>
        <v>83.84</v>
      </c>
      <c r="J87" s="43">
        <f aca="true" t="shared" si="20" ref="J87:J92">RANK(I87,$I$87:$I$92)</f>
        <v>1</v>
      </c>
      <c r="K87" s="43" t="s">
        <v>20</v>
      </c>
      <c r="L87" s="43"/>
    </row>
    <row r="88" spans="1:12" s="5" customFormat="1" ht="19.5" customHeight="1">
      <c r="A88" s="28">
        <v>68</v>
      </c>
      <c r="B88" s="36" t="s">
        <v>170</v>
      </c>
      <c r="C88" s="36" t="s">
        <v>171</v>
      </c>
      <c r="D88" s="36" t="s">
        <v>169</v>
      </c>
      <c r="E88" s="36">
        <v>75</v>
      </c>
      <c r="F88" s="29">
        <f t="shared" si="17"/>
        <v>30</v>
      </c>
      <c r="G88" s="30">
        <v>89.4</v>
      </c>
      <c r="H88" s="31">
        <f t="shared" si="18"/>
        <v>53.64</v>
      </c>
      <c r="I88" s="31">
        <f t="shared" si="19"/>
        <v>83.64</v>
      </c>
      <c r="J88" s="43">
        <f t="shared" si="20"/>
        <v>2</v>
      </c>
      <c r="K88" s="43" t="s">
        <v>20</v>
      </c>
      <c r="L88" s="43"/>
    </row>
    <row r="89" spans="1:12" s="5" customFormat="1" ht="19.5" customHeight="1">
      <c r="A89" s="28">
        <v>69</v>
      </c>
      <c r="B89" s="36" t="s">
        <v>172</v>
      </c>
      <c r="C89" s="36" t="s">
        <v>173</v>
      </c>
      <c r="D89" s="36" t="s">
        <v>169</v>
      </c>
      <c r="E89" s="36">
        <v>82</v>
      </c>
      <c r="F89" s="29">
        <f t="shared" si="17"/>
        <v>32.800000000000004</v>
      </c>
      <c r="G89" s="30">
        <v>81.2</v>
      </c>
      <c r="H89" s="31">
        <f t="shared" si="18"/>
        <v>48.72</v>
      </c>
      <c r="I89" s="31">
        <f t="shared" si="19"/>
        <v>81.52000000000001</v>
      </c>
      <c r="J89" s="43">
        <f t="shared" si="20"/>
        <v>3</v>
      </c>
      <c r="K89" s="43" t="s">
        <v>23</v>
      </c>
      <c r="L89" s="43"/>
    </row>
    <row r="90" spans="1:12" s="5" customFormat="1" ht="19.5" customHeight="1">
      <c r="A90" s="28">
        <v>70</v>
      </c>
      <c r="B90" s="36" t="s">
        <v>174</v>
      </c>
      <c r="C90" s="36" t="s">
        <v>175</v>
      </c>
      <c r="D90" s="36" t="s">
        <v>169</v>
      </c>
      <c r="E90" s="36">
        <v>76</v>
      </c>
      <c r="F90" s="29">
        <f t="shared" si="17"/>
        <v>30.400000000000002</v>
      </c>
      <c r="G90" s="30">
        <v>85</v>
      </c>
      <c r="H90" s="31">
        <f t="shared" si="18"/>
        <v>51</v>
      </c>
      <c r="I90" s="31">
        <f t="shared" si="19"/>
        <v>81.4</v>
      </c>
      <c r="J90" s="43">
        <f t="shared" si="20"/>
        <v>4</v>
      </c>
      <c r="K90" s="43" t="s">
        <v>23</v>
      </c>
      <c r="L90" s="43"/>
    </row>
    <row r="91" spans="1:12" s="5" customFormat="1" ht="19.5" customHeight="1">
      <c r="A91" s="28">
        <v>71</v>
      </c>
      <c r="B91" s="36" t="s">
        <v>176</v>
      </c>
      <c r="C91" s="36" t="s">
        <v>177</v>
      </c>
      <c r="D91" s="36" t="s">
        <v>169</v>
      </c>
      <c r="E91" s="36">
        <v>74.5</v>
      </c>
      <c r="F91" s="29">
        <f t="shared" si="17"/>
        <v>29.8</v>
      </c>
      <c r="G91" s="30">
        <v>85</v>
      </c>
      <c r="H91" s="31">
        <f t="shared" si="18"/>
        <v>51</v>
      </c>
      <c r="I91" s="31">
        <f t="shared" si="19"/>
        <v>80.8</v>
      </c>
      <c r="J91" s="43">
        <f t="shared" si="20"/>
        <v>5</v>
      </c>
      <c r="K91" s="43" t="s">
        <v>23</v>
      </c>
      <c r="L91" s="43"/>
    </row>
    <row r="92" spans="1:12" s="5" customFormat="1" ht="19.5" customHeight="1">
      <c r="A92" s="28">
        <v>72</v>
      </c>
      <c r="B92" s="36" t="s">
        <v>178</v>
      </c>
      <c r="C92" s="36" t="s">
        <v>179</v>
      </c>
      <c r="D92" s="36" t="s">
        <v>169</v>
      </c>
      <c r="E92" s="36">
        <v>73.5</v>
      </c>
      <c r="F92" s="29">
        <f t="shared" si="17"/>
        <v>29.400000000000002</v>
      </c>
      <c r="G92" s="30">
        <v>85.6</v>
      </c>
      <c r="H92" s="31">
        <f t="shared" si="18"/>
        <v>51.35999999999999</v>
      </c>
      <c r="I92" s="31">
        <f t="shared" si="19"/>
        <v>80.75999999999999</v>
      </c>
      <c r="J92" s="43">
        <f t="shared" si="20"/>
        <v>6</v>
      </c>
      <c r="K92" s="43" t="s">
        <v>23</v>
      </c>
      <c r="L92" s="43"/>
    </row>
    <row r="93" spans="1:12" s="5" customFormat="1" ht="19.5" customHeight="1">
      <c r="A93" s="28">
        <v>73</v>
      </c>
      <c r="B93" s="36" t="s">
        <v>180</v>
      </c>
      <c r="C93" s="36" t="s">
        <v>181</v>
      </c>
      <c r="D93" s="36" t="s">
        <v>169</v>
      </c>
      <c r="E93" s="36">
        <v>73.5</v>
      </c>
      <c r="F93" s="29">
        <f t="shared" si="17"/>
        <v>29.400000000000002</v>
      </c>
      <c r="G93" s="34">
        <v>-1</v>
      </c>
      <c r="H93" s="34">
        <v>-1</v>
      </c>
      <c r="I93" s="31"/>
      <c r="J93" s="43"/>
      <c r="K93" s="43" t="s">
        <v>23</v>
      </c>
      <c r="L93" s="43"/>
    </row>
    <row r="94" spans="1:12" s="5" customFormat="1" ht="12" customHeight="1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44"/>
    </row>
    <row r="95" spans="1:12" s="5" customFormat="1" ht="19.5" customHeight="1">
      <c r="A95" s="28">
        <v>74</v>
      </c>
      <c r="B95" s="28" t="s">
        <v>182</v>
      </c>
      <c r="C95" s="28" t="s">
        <v>183</v>
      </c>
      <c r="D95" s="28" t="s">
        <v>184</v>
      </c>
      <c r="E95" s="28">
        <v>78</v>
      </c>
      <c r="F95" s="29">
        <f aca="true" t="shared" si="21" ref="F95:F100">E95*0.4</f>
        <v>31.200000000000003</v>
      </c>
      <c r="G95" s="30">
        <v>85</v>
      </c>
      <c r="H95" s="31">
        <f aca="true" t="shared" si="22" ref="H95:H100">G95*0.6</f>
        <v>51</v>
      </c>
      <c r="I95" s="31">
        <f aca="true" t="shared" si="23" ref="I95:I100">F95+H95</f>
        <v>82.2</v>
      </c>
      <c r="J95" s="43">
        <f>RANK(I95,$I$95:$I$97)</f>
        <v>1</v>
      </c>
      <c r="K95" s="43" t="s">
        <v>20</v>
      </c>
      <c r="L95" s="43"/>
    </row>
    <row r="96" spans="1:12" s="5" customFormat="1" ht="19.5" customHeight="1">
      <c r="A96" s="28">
        <v>75</v>
      </c>
      <c r="B96" s="28" t="s">
        <v>185</v>
      </c>
      <c r="C96" s="28" t="s">
        <v>186</v>
      </c>
      <c r="D96" s="28" t="s">
        <v>184</v>
      </c>
      <c r="E96" s="28">
        <v>81</v>
      </c>
      <c r="F96" s="29">
        <f t="shared" si="21"/>
        <v>32.4</v>
      </c>
      <c r="G96" s="30">
        <v>80.8</v>
      </c>
      <c r="H96" s="31">
        <f t="shared" si="22"/>
        <v>48.48</v>
      </c>
      <c r="I96" s="31">
        <f t="shared" si="23"/>
        <v>80.88</v>
      </c>
      <c r="J96" s="43">
        <f>RANK(I96,$I$95:$I$97)</f>
        <v>2</v>
      </c>
      <c r="K96" s="43" t="s">
        <v>20</v>
      </c>
      <c r="L96" s="43"/>
    </row>
    <row r="97" spans="1:12" s="5" customFormat="1" ht="19.5" customHeight="1">
      <c r="A97" s="28">
        <v>76</v>
      </c>
      <c r="B97" s="28" t="s">
        <v>187</v>
      </c>
      <c r="C97" s="28" t="s">
        <v>188</v>
      </c>
      <c r="D97" s="28" t="s">
        <v>184</v>
      </c>
      <c r="E97" s="28">
        <v>77.5</v>
      </c>
      <c r="F97" s="29">
        <f t="shared" si="21"/>
        <v>31</v>
      </c>
      <c r="G97" s="30">
        <v>82.4</v>
      </c>
      <c r="H97" s="31">
        <f t="shared" si="22"/>
        <v>49.440000000000005</v>
      </c>
      <c r="I97" s="31">
        <f t="shared" si="23"/>
        <v>80.44</v>
      </c>
      <c r="J97" s="43">
        <f>RANK(I97,$I$95:$I$97)</f>
        <v>3</v>
      </c>
      <c r="K97" s="43" t="s">
        <v>23</v>
      </c>
      <c r="L97" s="43"/>
    </row>
    <row r="98" spans="1:12" s="5" customFormat="1" ht="19.5" customHeight="1">
      <c r="A98" s="28">
        <v>77</v>
      </c>
      <c r="B98" s="28" t="s">
        <v>189</v>
      </c>
      <c r="C98" s="28" t="s">
        <v>190</v>
      </c>
      <c r="D98" s="28" t="s">
        <v>184</v>
      </c>
      <c r="E98" s="28">
        <v>79</v>
      </c>
      <c r="F98" s="29">
        <f t="shared" si="21"/>
        <v>31.6</v>
      </c>
      <c r="G98" s="30">
        <v>74.4</v>
      </c>
      <c r="H98" s="31">
        <f t="shared" si="22"/>
        <v>44.64</v>
      </c>
      <c r="I98" s="31">
        <f t="shared" si="23"/>
        <v>76.24000000000001</v>
      </c>
      <c r="J98" s="43">
        <v>4</v>
      </c>
      <c r="K98" s="43" t="s">
        <v>23</v>
      </c>
      <c r="L98" s="43"/>
    </row>
    <row r="99" spans="1:12" s="5" customFormat="1" ht="19.5" customHeight="1">
      <c r="A99" s="28">
        <v>78</v>
      </c>
      <c r="B99" s="28" t="s">
        <v>191</v>
      </c>
      <c r="C99" s="28" t="s">
        <v>192</v>
      </c>
      <c r="D99" s="28" t="s">
        <v>184</v>
      </c>
      <c r="E99" s="28">
        <v>78.5</v>
      </c>
      <c r="F99" s="29">
        <f t="shared" si="21"/>
        <v>31.400000000000002</v>
      </c>
      <c r="G99" s="30">
        <v>74.2</v>
      </c>
      <c r="H99" s="31">
        <f t="shared" si="22"/>
        <v>44.52</v>
      </c>
      <c r="I99" s="31">
        <f t="shared" si="23"/>
        <v>75.92</v>
      </c>
      <c r="J99" s="43">
        <v>5</v>
      </c>
      <c r="K99" s="43" t="s">
        <v>23</v>
      </c>
      <c r="L99" s="43"/>
    </row>
    <row r="100" spans="1:12" s="5" customFormat="1" ht="19.5" customHeight="1">
      <c r="A100" s="28">
        <v>79</v>
      </c>
      <c r="B100" s="28" t="s">
        <v>193</v>
      </c>
      <c r="C100" s="28" t="s">
        <v>194</v>
      </c>
      <c r="D100" s="28" t="s">
        <v>184</v>
      </c>
      <c r="E100" s="28">
        <v>79</v>
      </c>
      <c r="F100" s="29">
        <f t="shared" si="21"/>
        <v>31.6</v>
      </c>
      <c r="G100" s="30">
        <v>72</v>
      </c>
      <c r="H100" s="31">
        <f t="shared" si="22"/>
        <v>43.199999999999996</v>
      </c>
      <c r="I100" s="31">
        <f t="shared" si="23"/>
        <v>74.8</v>
      </c>
      <c r="J100" s="43">
        <v>6</v>
      </c>
      <c r="K100" s="43" t="s">
        <v>23</v>
      </c>
      <c r="L100" s="43"/>
    </row>
    <row r="101" spans="1:12" s="5" customFormat="1" ht="12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44"/>
    </row>
    <row r="102" spans="1:12" s="5" customFormat="1" ht="19.5" customHeight="1">
      <c r="A102" s="28">
        <v>80</v>
      </c>
      <c r="B102" s="36" t="s">
        <v>195</v>
      </c>
      <c r="C102" s="36" t="s">
        <v>196</v>
      </c>
      <c r="D102" s="36" t="s">
        <v>197</v>
      </c>
      <c r="E102" s="36">
        <v>80</v>
      </c>
      <c r="F102" s="29">
        <f>E102*0.4</f>
        <v>32</v>
      </c>
      <c r="G102" s="30">
        <v>88</v>
      </c>
      <c r="H102" s="31">
        <f>G102*0.6</f>
        <v>52.8</v>
      </c>
      <c r="I102" s="31">
        <f>F102+H102</f>
        <v>84.8</v>
      </c>
      <c r="J102" s="43">
        <f>RANK(I102,$I$102:$I$105)</f>
        <v>1</v>
      </c>
      <c r="K102" s="43" t="s">
        <v>20</v>
      </c>
      <c r="L102" s="43"/>
    </row>
    <row r="103" spans="1:12" s="5" customFormat="1" ht="19.5" customHeight="1">
      <c r="A103" s="28">
        <v>81</v>
      </c>
      <c r="B103" s="36" t="s">
        <v>198</v>
      </c>
      <c r="C103" s="36" t="s">
        <v>199</v>
      </c>
      <c r="D103" s="36" t="s">
        <v>197</v>
      </c>
      <c r="E103" s="36">
        <v>78.5</v>
      </c>
      <c r="F103" s="29">
        <f>E103*0.4</f>
        <v>31.400000000000002</v>
      </c>
      <c r="G103" s="30">
        <v>81</v>
      </c>
      <c r="H103" s="31">
        <f>G103*0.6</f>
        <v>48.6</v>
      </c>
      <c r="I103" s="31">
        <f>F103+H103</f>
        <v>80</v>
      </c>
      <c r="J103" s="43">
        <f>RANK(I103,$I$102:$I$105)</f>
        <v>2</v>
      </c>
      <c r="K103" s="43" t="s">
        <v>23</v>
      </c>
      <c r="L103" s="43"/>
    </row>
    <row r="104" spans="1:12" s="5" customFormat="1" ht="19.5" customHeight="1">
      <c r="A104" s="28">
        <v>82</v>
      </c>
      <c r="B104" s="35" t="s">
        <v>200</v>
      </c>
      <c r="C104" s="35" t="s">
        <v>201</v>
      </c>
      <c r="D104" s="35" t="s">
        <v>197</v>
      </c>
      <c r="E104" s="35">
        <v>81</v>
      </c>
      <c r="F104" s="29">
        <f>E104*0.4</f>
        <v>32.4</v>
      </c>
      <c r="G104" s="30">
        <v>78.6</v>
      </c>
      <c r="H104" s="31">
        <f>G104*0.6</f>
        <v>47.16</v>
      </c>
      <c r="I104" s="31">
        <f>F104+H104</f>
        <v>79.56</v>
      </c>
      <c r="J104" s="43">
        <f>RANK(I104,$I$102:$I$105)</f>
        <v>3</v>
      </c>
      <c r="K104" s="43" t="s">
        <v>23</v>
      </c>
      <c r="L104" s="43"/>
    </row>
    <row r="105" spans="1:12" s="5" customFormat="1" ht="19.5" customHeight="1">
      <c r="A105" s="28">
        <v>83</v>
      </c>
      <c r="B105" s="36" t="s">
        <v>202</v>
      </c>
      <c r="C105" s="36" t="s">
        <v>203</v>
      </c>
      <c r="D105" s="36" t="s">
        <v>197</v>
      </c>
      <c r="E105" s="36">
        <v>78.5</v>
      </c>
      <c r="F105" s="29">
        <f>E105*0.4</f>
        <v>31.400000000000002</v>
      </c>
      <c r="G105" s="30">
        <v>79.6</v>
      </c>
      <c r="H105" s="31">
        <f>G105*0.6</f>
        <v>47.76</v>
      </c>
      <c r="I105" s="31">
        <f>F105+H105</f>
        <v>79.16</v>
      </c>
      <c r="J105" s="43">
        <f>RANK(I105,$I$102:$I$105)</f>
        <v>4</v>
      </c>
      <c r="K105" s="43" t="s">
        <v>23</v>
      </c>
      <c r="L105" s="43"/>
    </row>
    <row r="106" spans="1:12" s="5" customFormat="1" ht="12" customHeight="1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44"/>
    </row>
    <row r="107" spans="1:12" s="5" customFormat="1" ht="19.5" customHeight="1">
      <c r="A107" s="28">
        <v>84</v>
      </c>
      <c r="B107" s="35" t="s">
        <v>204</v>
      </c>
      <c r="C107" s="35" t="s">
        <v>205</v>
      </c>
      <c r="D107" s="35" t="s">
        <v>206</v>
      </c>
      <c r="E107" s="35">
        <v>77</v>
      </c>
      <c r="F107" s="29">
        <f>E107*0.4</f>
        <v>30.8</v>
      </c>
      <c r="G107" s="30">
        <v>86</v>
      </c>
      <c r="H107" s="31">
        <f>G107*0.6</f>
        <v>51.6</v>
      </c>
      <c r="I107" s="31">
        <f>F107+H107</f>
        <v>82.4</v>
      </c>
      <c r="J107" s="43">
        <f>RANK(I107,$I$107:$I$109)</f>
        <v>1</v>
      </c>
      <c r="K107" s="43" t="s">
        <v>20</v>
      </c>
      <c r="L107" s="43"/>
    </row>
    <row r="108" spans="1:12" s="5" customFormat="1" ht="19.5" customHeight="1">
      <c r="A108" s="28">
        <v>85</v>
      </c>
      <c r="B108" s="36" t="s">
        <v>207</v>
      </c>
      <c r="C108" s="36" t="s">
        <v>208</v>
      </c>
      <c r="D108" s="36" t="s">
        <v>206</v>
      </c>
      <c r="E108" s="36">
        <v>76.5</v>
      </c>
      <c r="F108" s="29">
        <f>E108*0.4</f>
        <v>30.6</v>
      </c>
      <c r="G108" s="30">
        <v>82.6</v>
      </c>
      <c r="H108" s="31">
        <f>G108*0.6</f>
        <v>49.559999999999995</v>
      </c>
      <c r="I108" s="31">
        <f>F108+H108</f>
        <v>80.16</v>
      </c>
      <c r="J108" s="43">
        <f>RANK(I108,$I$107:$I$109)</f>
        <v>2</v>
      </c>
      <c r="K108" s="43" t="s">
        <v>23</v>
      </c>
      <c r="L108" s="43"/>
    </row>
    <row r="109" spans="1:12" s="5" customFormat="1" ht="19.5" customHeight="1">
      <c r="A109" s="28">
        <v>86</v>
      </c>
      <c r="B109" s="36" t="s">
        <v>209</v>
      </c>
      <c r="C109" s="36" t="s">
        <v>210</v>
      </c>
      <c r="D109" s="36" t="s">
        <v>206</v>
      </c>
      <c r="E109" s="36">
        <v>75</v>
      </c>
      <c r="F109" s="29">
        <f>E109*0.4</f>
        <v>30</v>
      </c>
      <c r="G109" s="30">
        <v>79</v>
      </c>
      <c r="H109" s="31">
        <f>G109*0.6</f>
        <v>47.4</v>
      </c>
      <c r="I109" s="31">
        <f>F109+H109</f>
        <v>77.4</v>
      </c>
      <c r="J109" s="43">
        <f>RANK(I109,$I$107:$I$109)</f>
        <v>3</v>
      </c>
      <c r="K109" s="43" t="s">
        <v>23</v>
      </c>
      <c r="L109" s="43"/>
    </row>
    <row r="110" spans="1:12" s="5" customFormat="1" ht="12" customHeight="1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44"/>
    </row>
    <row r="111" spans="1:12" s="5" customFormat="1" ht="19.5" customHeight="1">
      <c r="A111" s="28">
        <v>87</v>
      </c>
      <c r="B111" s="28" t="s">
        <v>211</v>
      </c>
      <c r="C111" s="28" t="s">
        <v>212</v>
      </c>
      <c r="D111" s="28" t="s">
        <v>213</v>
      </c>
      <c r="E111" s="28">
        <v>74.5</v>
      </c>
      <c r="F111" s="29">
        <f>E111*0.4</f>
        <v>29.8</v>
      </c>
      <c r="G111" s="30">
        <v>83.8</v>
      </c>
      <c r="H111" s="31">
        <f>G111*0.6</f>
        <v>50.279999999999994</v>
      </c>
      <c r="I111" s="31">
        <f>F111+H111</f>
        <v>80.08</v>
      </c>
      <c r="J111" s="43">
        <v>1</v>
      </c>
      <c r="K111" s="43" t="s">
        <v>20</v>
      </c>
      <c r="L111" s="43"/>
    </row>
    <row r="112" spans="1:12" s="5" customFormat="1" ht="19.5" customHeight="1">
      <c r="A112" s="28">
        <v>88</v>
      </c>
      <c r="B112" s="28" t="s">
        <v>214</v>
      </c>
      <c r="C112" s="28" t="s">
        <v>215</v>
      </c>
      <c r="D112" s="28" t="s">
        <v>213</v>
      </c>
      <c r="E112" s="28">
        <v>78.5</v>
      </c>
      <c r="F112" s="29">
        <f>E112*0.4</f>
        <v>31.400000000000002</v>
      </c>
      <c r="G112" s="30">
        <v>79.4</v>
      </c>
      <c r="H112" s="31">
        <f>G112*0.6</f>
        <v>47.64</v>
      </c>
      <c r="I112" s="31">
        <f>F112+H112</f>
        <v>79.04</v>
      </c>
      <c r="J112" s="43">
        <v>2</v>
      </c>
      <c r="K112" s="43" t="s">
        <v>23</v>
      </c>
      <c r="L112" s="43"/>
    </row>
    <row r="113" spans="1:12" s="5" customFormat="1" ht="19.5" customHeight="1">
      <c r="A113" s="28">
        <v>89</v>
      </c>
      <c r="B113" s="28" t="s">
        <v>216</v>
      </c>
      <c r="C113" s="28" t="s">
        <v>217</v>
      </c>
      <c r="D113" s="28" t="s">
        <v>213</v>
      </c>
      <c r="E113" s="28">
        <v>75</v>
      </c>
      <c r="F113" s="29">
        <f>E113*0.4</f>
        <v>30</v>
      </c>
      <c r="G113" s="34">
        <v>-1</v>
      </c>
      <c r="H113" s="34">
        <v>-1</v>
      </c>
      <c r="I113" s="31"/>
      <c r="J113" s="43"/>
      <c r="K113" s="43" t="s">
        <v>23</v>
      </c>
      <c r="L113" s="43"/>
    </row>
    <row r="114" spans="1:12" s="5" customFormat="1" ht="12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44"/>
    </row>
    <row r="115" spans="1:12" s="5" customFormat="1" ht="19.5" customHeight="1">
      <c r="A115" s="28">
        <v>90</v>
      </c>
      <c r="B115" s="35" t="s">
        <v>218</v>
      </c>
      <c r="C115" s="35" t="s">
        <v>219</v>
      </c>
      <c r="D115" s="35" t="s">
        <v>220</v>
      </c>
      <c r="E115" s="35">
        <v>81</v>
      </c>
      <c r="F115" s="29">
        <f>E115*0.4</f>
        <v>32.4</v>
      </c>
      <c r="G115" s="30">
        <v>83.4</v>
      </c>
      <c r="H115" s="31">
        <f>G115*0.6</f>
        <v>50.04</v>
      </c>
      <c r="I115" s="31">
        <f>F115+H115</f>
        <v>82.44</v>
      </c>
      <c r="J115" s="43">
        <f>RANK(I115,$I$115:$I$117)</f>
        <v>1</v>
      </c>
      <c r="K115" s="43" t="s">
        <v>20</v>
      </c>
      <c r="L115" s="43"/>
    </row>
    <row r="116" spans="1:12" s="5" customFormat="1" ht="19.5" customHeight="1">
      <c r="A116" s="28">
        <v>91</v>
      </c>
      <c r="B116" s="36" t="s">
        <v>221</v>
      </c>
      <c r="C116" s="36" t="s">
        <v>222</v>
      </c>
      <c r="D116" s="36" t="s">
        <v>220</v>
      </c>
      <c r="E116" s="36">
        <v>77</v>
      </c>
      <c r="F116" s="29">
        <f>E116*0.4</f>
        <v>30.8</v>
      </c>
      <c r="G116" s="30">
        <v>85.4</v>
      </c>
      <c r="H116" s="31">
        <f>G116*0.6</f>
        <v>51.24</v>
      </c>
      <c r="I116" s="31">
        <f>F116+H116</f>
        <v>82.04</v>
      </c>
      <c r="J116" s="43">
        <f>RANK(I116,$I$115:$I$117)</f>
        <v>2</v>
      </c>
      <c r="K116" s="43" t="s">
        <v>23</v>
      </c>
      <c r="L116" s="43"/>
    </row>
    <row r="117" spans="1:12" s="5" customFormat="1" ht="19.5" customHeight="1">
      <c r="A117" s="28">
        <v>92</v>
      </c>
      <c r="B117" s="36" t="s">
        <v>223</v>
      </c>
      <c r="C117" s="36" t="s">
        <v>224</v>
      </c>
      <c r="D117" s="36" t="s">
        <v>220</v>
      </c>
      <c r="E117" s="36">
        <v>74.5</v>
      </c>
      <c r="F117" s="29">
        <f>E117*0.4</f>
        <v>29.8</v>
      </c>
      <c r="G117" s="30">
        <v>71.6</v>
      </c>
      <c r="H117" s="31">
        <f>G117*0.6</f>
        <v>42.959999999999994</v>
      </c>
      <c r="I117" s="31">
        <f>F117+H117</f>
        <v>72.75999999999999</v>
      </c>
      <c r="J117" s="43">
        <f>RANK(I117,$I$115:$I$117)</f>
        <v>3</v>
      </c>
      <c r="K117" s="43" t="s">
        <v>23</v>
      </c>
      <c r="L117" s="43"/>
    </row>
    <row r="118" spans="1:12" s="5" customFormat="1" ht="12" customHeight="1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44"/>
    </row>
    <row r="119" spans="1:12" s="5" customFormat="1" ht="19.5" customHeight="1">
      <c r="A119" s="28">
        <v>93</v>
      </c>
      <c r="B119" s="36" t="s">
        <v>225</v>
      </c>
      <c r="C119" s="36" t="s">
        <v>226</v>
      </c>
      <c r="D119" s="36" t="s">
        <v>227</v>
      </c>
      <c r="E119" s="36">
        <v>75</v>
      </c>
      <c r="F119" s="29">
        <f aca="true" t="shared" si="24" ref="F119:F128">E119*0.4</f>
        <v>30</v>
      </c>
      <c r="G119" s="30">
        <v>93.6</v>
      </c>
      <c r="H119" s="31">
        <f aca="true" t="shared" si="25" ref="H119:H126">G119*0.6</f>
        <v>56.16</v>
      </c>
      <c r="I119" s="31">
        <f aca="true" t="shared" si="26" ref="I119:I126">F119+H119</f>
        <v>86.16</v>
      </c>
      <c r="J119" s="43">
        <f aca="true" t="shared" si="27" ref="J119:J125">RANK(I119,$I$119:$I$125)</f>
        <v>1</v>
      </c>
      <c r="K119" s="43" t="s">
        <v>20</v>
      </c>
      <c r="L119" s="43"/>
    </row>
    <row r="120" spans="1:12" s="5" customFormat="1" ht="19.5" customHeight="1">
      <c r="A120" s="28">
        <v>94</v>
      </c>
      <c r="B120" s="36" t="s">
        <v>228</v>
      </c>
      <c r="C120" s="36" t="s">
        <v>229</v>
      </c>
      <c r="D120" s="36" t="s">
        <v>227</v>
      </c>
      <c r="E120" s="36">
        <v>75.5</v>
      </c>
      <c r="F120" s="29">
        <f t="shared" si="24"/>
        <v>30.200000000000003</v>
      </c>
      <c r="G120" s="30">
        <v>91.6</v>
      </c>
      <c r="H120" s="31">
        <f t="shared" si="25"/>
        <v>54.959999999999994</v>
      </c>
      <c r="I120" s="31">
        <f t="shared" si="26"/>
        <v>85.16</v>
      </c>
      <c r="J120" s="43">
        <f t="shared" si="27"/>
        <v>2</v>
      </c>
      <c r="K120" s="43" t="s">
        <v>20</v>
      </c>
      <c r="L120" s="43"/>
    </row>
    <row r="121" spans="1:12" s="5" customFormat="1" ht="19.5" customHeight="1">
      <c r="A121" s="28">
        <v>95</v>
      </c>
      <c r="B121" s="36" t="s">
        <v>230</v>
      </c>
      <c r="C121" s="36" t="s">
        <v>231</v>
      </c>
      <c r="D121" s="36" t="s">
        <v>227</v>
      </c>
      <c r="E121" s="36">
        <v>76.5</v>
      </c>
      <c r="F121" s="29">
        <f t="shared" si="24"/>
        <v>30.6</v>
      </c>
      <c r="G121" s="30">
        <v>88.4</v>
      </c>
      <c r="H121" s="31">
        <f t="shared" si="25"/>
        <v>53.04</v>
      </c>
      <c r="I121" s="31">
        <f t="shared" si="26"/>
        <v>83.64</v>
      </c>
      <c r="J121" s="43">
        <f t="shared" si="27"/>
        <v>3</v>
      </c>
      <c r="K121" s="43" t="s">
        <v>20</v>
      </c>
      <c r="L121" s="43"/>
    </row>
    <row r="122" spans="1:12" s="5" customFormat="1" ht="19.5" customHeight="1">
      <c r="A122" s="28">
        <v>96</v>
      </c>
      <c r="B122" s="36" t="s">
        <v>232</v>
      </c>
      <c r="C122" s="36" t="s">
        <v>233</v>
      </c>
      <c r="D122" s="36" t="s">
        <v>227</v>
      </c>
      <c r="E122" s="36">
        <v>75</v>
      </c>
      <c r="F122" s="29">
        <f t="shared" si="24"/>
        <v>30</v>
      </c>
      <c r="G122" s="30">
        <v>84.8</v>
      </c>
      <c r="H122" s="31">
        <f t="shared" si="25"/>
        <v>50.879999999999995</v>
      </c>
      <c r="I122" s="31">
        <f t="shared" si="26"/>
        <v>80.88</v>
      </c>
      <c r="J122" s="43">
        <f t="shared" si="27"/>
        <v>4</v>
      </c>
      <c r="K122" s="43" t="s">
        <v>23</v>
      </c>
      <c r="L122" s="43"/>
    </row>
    <row r="123" spans="1:12" s="5" customFormat="1" ht="19.5" customHeight="1">
      <c r="A123" s="28">
        <v>97</v>
      </c>
      <c r="B123" s="36" t="s">
        <v>234</v>
      </c>
      <c r="C123" s="36" t="s">
        <v>235</v>
      </c>
      <c r="D123" s="36" t="s">
        <v>227</v>
      </c>
      <c r="E123" s="36">
        <v>77</v>
      </c>
      <c r="F123" s="29">
        <f t="shared" si="24"/>
        <v>30.8</v>
      </c>
      <c r="G123" s="30">
        <v>75.8</v>
      </c>
      <c r="H123" s="31">
        <f t="shared" si="25"/>
        <v>45.48</v>
      </c>
      <c r="I123" s="31">
        <f t="shared" si="26"/>
        <v>76.28</v>
      </c>
      <c r="J123" s="43">
        <f t="shared" si="27"/>
        <v>5</v>
      </c>
      <c r="K123" s="43" t="s">
        <v>23</v>
      </c>
      <c r="L123" s="43"/>
    </row>
    <row r="124" spans="1:12" s="5" customFormat="1" ht="19.5" customHeight="1">
      <c r="A124" s="28">
        <v>98</v>
      </c>
      <c r="B124" s="36" t="s">
        <v>236</v>
      </c>
      <c r="C124" s="36" t="s">
        <v>237</v>
      </c>
      <c r="D124" s="36" t="s">
        <v>227</v>
      </c>
      <c r="E124" s="36">
        <v>75.5</v>
      </c>
      <c r="F124" s="29">
        <f t="shared" si="24"/>
        <v>30.200000000000003</v>
      </c>
      <c r="G124" s="30">
        <v>75.2</v>
      </c>
      <c r="H124" s="31">
        <f t="shared" si="25"/>
        <v>45.12</v>
      </c>
      <c r="I124" s="31">
        <f t="shared" si="26"/>
        <v>75.32</v>
      </c>
      <c r="J124" s="43">
        <f t="shared" si="27"/>
        <v>6</v>
      </c>
      <c r="K124" s="43" t="s">
        <v>23</v>
      </c>
      <c r="L124" s="43"/>
    </row>
    <row r="125" spans="1:12" s="5" customFormat="1" ht="19.5" customHeight="1">
      <c r="A125" s="28">
        <v>99</v>
      </c>
      <c r="B125" s="36" t="s">
        <v>238</v>
      </c>
      <c r="C125" s="36" t="s">
        <v>239</v>
      </c>
      <c r="D125" s="36" t="s">
        <v>227</v>
      </c>
      <c r="E125" s="36">
        <v>74</v>
      </c>
      <c r="F125" s="29">
        <f t="shared" si="24"/>
        <v>29.6</v>
      </c>
      <c r="G125" s="30">
        <v>73</v>
      </c>
      <c r="H125" s="31">
        <f t="shared" si="25"/>
        <v>43.8</v>
      </c>
      <c r="I125" s="31">
        <f t="shared" si="26"/>
        <v>73.4</v>
      </c>
      <c r="J125" s="43">
        <f t="shared" si="27"/>
        <v>7</v>
      </c>
      <c r="K125" s="43" t="s">
        <v>23</v>
      </c>
      <c r="L125" s="43"/>
    </row>
    <row r="126" spans="1:12" s="5" customFormat="1" ht="19.5" customHeight="1">
      <c r="A126" s="28">
        <v>100</v>
      </c>
      <c r="B126" s="36" t="s">
        <v>240</v>
      </c>
      <c r="C126" s="36" t="s">
        <v>241</v>
      </c>
      <c r="D126" s="36" t="s">
        <v>227</v>
      </c>
      <c r="E126" s="36">
        <v>74</v>
      </c>
      <c r="F126" s="29">
        <f t="shared" si="24"/>
        <v>29.6</v>
      </c>
      <c r="G126" s="30">
        <v>62</v>
      </c>
      <c r="H126" s="31">
        <f t="shared" si="25"/>
        <v>37.199999999999996</v>
      </c>
      <c r="I126" s="31">
        <f t="shared" si="26"/>
        <v>66.8</v>
      </c>
      <c r="J126" s="43">
        <v>8</v>
      </c>
      <c r="K126" s="43" t="s">
        <v>23</v>
      </c>
      <c r="L126" s="43"/>
    </row>
    <row r="127" spans="1:12" s="5" customFormat="1" ht="19.5" customHeight="1">
      <c r="A127" s="28">
        <v>101</v>
      </c>
      <c r="B127" s="35" t="s">
        <v>242</v>
      </c>
      <c r="C127" s="35" t="s">
        <v>243</v>
      </c>
      <c r="D127" s="35" t="s">
        <v>227</v>
      </c>
      <c r="E127" s="35">
        <v>81</v>
      </c>
      <c r="F127" s="29">
        <f t="shared" si="24"/>
        <v>32.4</v>
      </c>
      <c r="G127" s="34">
        <v>-1</v>
      </c>
      <c r="H127" s="34">
        <v>-1</v>
      </c>
      <c r="I127" s="31"/>
      <c r="J127" s="43"/>
      <c r="K127" s="43" t="s">
        <v>23</v>
      </c>
      <c r="L127" s="43"/>
    </row>
    <row r="128" spans="1:12" s="5" customFormat="1" ht="19.5" customHeight="1">
      <c r="A128" s="28">
        <v>102</v>
      </c>
      <c r="B128" s="36" t="s">
        <v>244</v>
      </c>
      <c r="C128" s="36" t="s">
        <v>245</v>
      </c>
      <c r="D128" s="36" t="s">
        <v>227</v>
      </c>
      <c r="E128" s="36">
        <v>80.5</v>
      </c>
      <c r="F128" s="29">
        <f t="shared" si="24"/>
        <v>32.2</v>
      </c>
      <c r="G128" s="34">
        <v>-1</v>
      </c>
      <c r="H128" s="34">
        <v>-1</v>
      </c>
      <c r="I128" s="31"/>
      <c r="J128" s="43"/>
      <c r="K128" s="43" t="s">
        <v>23</v>
      </c>
      <c r="L128" s="43"/>
    </row>
    <row r="129" spans="1:12" s="5" customFormat="1" ht="12" customHeigh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44"/>
    </row>
    <row r="130" spans="1:12" s="5" customFormat="1" ht="19.5" customHeight="1">
      <c r="A130" s="28">
        <v>103</v>
      </c>
      <c r="B130" s="36" t="s">
        <v>246</v>
      </c>
      <c r="C130" s="36" t="s">
        <v>247</v>
      </c>
      <c r="D130" s="36" t="s">
        <v>248</v>
      </c>
      <c r="E130" s="36">
        <v>82</v>
      </c>
      <c r="F130" s="29">
        <f>E130*0.4</f>
        <v>32.800000000000004</v>
      </c>
      <c r="G130" s="30">
        <v>88.4</v>
      </c>
      <c r="H130" s="31">
        <f>G130*0.6</f>
        <v>53.04</v>
      </c>
      <c r="I130" s="31">
        <f>F130+H130</f>
        <v>85.84</v>
      </c>
      <c r="J130" s="43">
        <f aca="true" t="shared" si="28" ref="J130:J132">RANK(I130,$I$130:$I$131)</f>
        <v>1</v>
      </c>
      <c r="K130" s="43" t="s">
        <v>20</v>
      </c>
      <c r="L130" s="43"/>
    </row>
    <row r="131" spans="1:12" s="5" customFormat="1" ht="19.5" customHeight="1">
      <c r="A131" s="28">
        <v>104</v>
      </c>
      <c r="B131" s="36" t="s">
        <v>249</v>
      </c>
      <c r="C131" s="36" t="s">
        <v>250</v>
      </c>
      <c r="D131" s="36" t="s">
        <v>248</v>
      </c>
      <c r="E131" s="36">
        <v>81</v>
      </c>
      <c r="F131" s="29">
        <f>E131*0.4</f>
        <v>32.4</v>
      </c>
      <c r="G131" s="30">
        <v>83.8</v>
      </c>
      <c r="H131" s="31">
        <f>G131*0.6</f>
        <v>50.279999999999994</v>
      </c>
      <c r="I131" s="31">
        <f>F131+H131</f>
        <v>82.67999999999999</v>
      </c>
      <c r="J131" s="43">
        <f t="shared" si="28"/>
        <v>2</v>
      </c>
      <c r="K131" s="43" t="s">
        <v>23</v>
      </c>
      <c r="L131" s="43"/>
    </row>
    <row r="132" spans="1:12" s="5" customFormat="1" ht="19.5" customHeight="1">
      <c r="A132" s="28">
        <v>105</v>
      </c>
      <c r="B132" s="35" t="s">
        <v>251</v>
      </c>
      <c r="C132" s="35" t="s">
        <v>252</v>
      </c>
      <c r="D132" s="35" t="s">
        <v>248</v>
      </c>
      <c r="E132" s="35">
        <v>85</v>
      </c>
      <c r="F132" s="29">
        <f>E132*0.4</f>
        <v>34</v>
      </c>
      <c r="G132" s="30">
        <v>78.4</v>
      </c>
      <c r="H132" s="31">
        <f>G132*0.6</f>
        <v>47.04</v>
      </c>
      <c r="I132" s="31">
        <f>F132+H132</f>
        <v>81.03999999999999</v>
      </c>
      <c r="J132" s="43">
        <v>3</v>
      </c>
      <c r="K132" s="43" t="s">
        <v>23</v>
      </c>
      <c r="L132" s="43"/>
    </row>
    <row r="133" spans="1:12" s="5" customFormat="1" ht="12" customHeight="1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44"/>
    </row>
    <row r="134" spans="1:12" s="5" customFormat="1" ht="19.5" customHeight="1">
      <c r="A134" s="28">
        <v>106</v>
      </c>
      <c r="B134" s="36" t="s">
        <v>253</v>
      </c>
      <c r="C134" s="36" t="s">
        <v>254</v>
      </c>
      <c r="D134" s="36" t="s">
        <v>255</v>
      </c>
      <c r="E134" s="36">
        <v>76</v>
      </c>
      <c r="F134" s="29">
        <f>E134*0.4</f>
        <v>30.400000000000002</v>
      </c>
      <c r="G134" s="30">
        <v>78.5</v>
      </c>
      <c r="H134" s="31">
        <f>G134*0.6</f>
        <v>47.1</v>
      </c>
      <c r="I134" s="31">
        <f>F134+H134</f>
        <v>77.5</v>
      </c>
      <c r="J134" s="43">
        <f>RANK(I134,$I$134:$I$138)</f>
        <v>1</v>
      </c>
      <c r="K134" s="43" t="s">
        <v>20</v>
      </c>
      <c r="L134" s="43"/>
    </row>
    <row r="135" spans="1:12" s="5" customFormat="1" ht="19.5" customHeight="1">
      <c r="A135" s="28">
        <v>107</v>
      </c>
      <c r="B135" s="36" t="s">
        <v>256</v>
      </c>
      <c r="C135" s="36" t="s">
        <v>257</v>
      </c>
      <c r="D135" s="36" t="s">
        <v>255</v>
      </c>
      <c r="E135" s="36">
        <v>71</v>
      </c>
      <c r="F135" s="29">
        <f>E135*0.4</f>
        <v>28.400000000000002</v>
      </c>
      <c r="G135" s="30">
        <v>81.3</v>
      </c>
      <c r="H135" s="31">
        <f>G135*0.6</f>
        <v>48.779999999999994</v>
      </c>
      <c r="I135" s="31">
        <f>F135+H135</f>
        <v>77.17999999999999</v>
      </c>
      <c r="J135" s="43">
        <f>RANK(I135,$I$134:$I$138)</f>
        <v>2</v>
      </c>
      <c r="K135" s="43" t="s">
        <v>23</v>
      </c>
      <c r="L135" s="43"/>
    </row>
    <row r="136" spans="1:12" s="5" customFormat="1" ht="19.5" customHeight="1">
      <c r="A136" s="28">
        <v>108</v>
      </c>
      <c r="B136" s="35" t="s">
        <v>258</v>
      </c>
      <c r="C136" s="35" t="s">
        <v>259</v>
      </c>
      <c r="D136" s="35" t="s">
        <v>255</v>
      </c>
      <c r="E136" s="35">
        <v>76</v>
      </c>
      <c r="F136" s="29">
        <f>E136*0.4</f>
        <v>30.400000000000002</v>
      </c>
      <c r="G136" s="30">
        <v>77.2</v>
      </c>
      <c r="H136" s="31">
        <f>G136*0.6</f>
        <v>46.32</v>
      </c>
      <c r="I136" s="31">
        <f>F136+H136</f>
        <v>76.72</v>
      </c>
      <c r="J136" s="43">
        <f>RANK(I136,$I$134:$I$138)</f>
        <v>3</v>
      </c>
      <c r="K136" s="43" t="s">
        <v>23</v>
      </c>
      <c r="L136" s="43"/>
    </row>
    <row r="137" spans="1:12" s="5" customFormat="1" ht="19.5" customHeight="1">
      <c r="A137" s="28">
        <v>109</v>
      </c>
      <c r="B137" s="36" t="s">
        <v>260</v>
      </c>
      <c r="C137" s="36" t="s">
        <v>261</v>
      </c>
      <c r="D137" s="36" t="s">
        <v>255</v>
      </c>
      <c r="E137" s="36">
        <v>71</v>
      </c>
      <c r="F137" s="29">
        <f>E137*0.4</f>
        <v>28.400000000000002</v>
      </c>
      <c r="G137" s="30">
        <v>79.3</v>
      </c>
      <c r="H137" s="31">
        <f>G137*0.6</f>
        <v>47.58</v>
      </c>
      <c r="I137" s="31">
        <f>F137+H137</f>
        <v>75.98</v>
      </c>
      <c r="J137" s="43">
        <f>RANK(I137,$I$134:$I$138)</f>
        <v>4</v>
      </c>
      <c r="K137" s="43" t="s">
        <v>23</v>
      </c>
      <c r="L137" s="43"/>
    </row>
    <row r="138" spans="1:12" s="5" customFormat="1" ht="19.5" customHeight="1">
      <c r="A138" s="28">
        <v>110</v>
      </c>
      <c r="B138" s="36" t="s">
        <v>262</v>
      </c>
      <c r="C138" s="36" t="s">
        <v>263</v>
      </c>
      <c r="D138" s="36" t="s">
        <v>255</v>
      </c>
      <c r="E138" s="36">
        <v>71</v>
      </c>
      <c r="F138" s="29">
        <f>E138*0.4</f>
        <v>28.400000000000002</v>
      </c>
      <c r="G138" s="34">
        <v>-1</v>
      </c>
      <c r="H138" s="34">
        <v>-1</v>
      </c>
      <c r="I138" s="34"/>
      <c r="J138" s="43" t="s">
        <v>138</v>
      </c>
      <c r="K138" s="43" t="s">
        <v>23</v>
      </c>
      <c r="L138" s="43"/>
    </row>
    <row r="139" spans="1:12" s="5" customFormat="1" ht="12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44"/>
    </row>
    <row r="140" spans="1:12" s="5" customFormat="1" ht="19.5" customHeight="1">
      <c r="A140" s="28">
        <v>111</v>
      </c>
      <c r="B140" s="35" t="s">
        <v>264</v>
      </c>
      <c r="C140" s="35" t="s">
        <v>265</v>
      </c>
      <c r="D140" s="35" t="s">
        <v>266</v>
      </c>
      <c r="E140" s="35">
        <v>83.5</v>
      </c>
      <c r="F140" s="29">
        <f>E140*0.4</f>
        <v>33.4</v>
      </c>
      <c r="G140" s="30">
        <v>81.4</v>
      </c>
      <c r="H140" s="31">
        <f>G140*0.6</f>
        <v>48.84</v>
      </c>
      <c r="I140" s="31">
        <f>F140+H140</f>
        <v>82.24000000000001</v>
      </c>
      <c r="J140" s="43">
        <f>RANK(I140,$I$140:$I$142)</f>
        <v>1</v>
      </c>
      <c r="K140" s="43" t="s">
        <v>20</v>
      </c>
      <c r="L140" s="43"/>
    </row>
    <row r="141" spans="1:12" s="5" customFormat="1" ht="19.5" customHeight="1">
      <c r="A141" s="28">
        <v>112</v>
      </c>
      <c r="B141" s="36" t="s">
        <v>267</v>
      </c>
      <c r="C141" s="36" t="s">
        <v>268</v>
      </c>
      <c r="D141" s="36" t="s">
        <v>266</v>
      </c>
      <c r="E141" s="36">
        <v>82</v>
      </c>
      <c r="F141" s="29">
        <f>E141*0.4</f>
        <v>32.800000000000004</v>
      </c>
      <c r="G141" s="30">
        <v>79.8</v>
      </c>
      <c r="H141" s="31">
        <f>G141*0.6</f>
        <v>47.879999999999995</v>
      </c>
      <c r="I141" s="31">
        <f>F141+H141</f>
        <v>80.68</v>
      </c>
      <c r="J141" s="43">
        <f>RANK(I141,$I$140:$I$142)</f>
        <v>2</v>
      </c>
      <c r="K141" s="43" t="s">
        <v>23</v>
      </c>
      <c r="L141" s="43"/>
    </row>
    <row r="142" spans="1:12" s="5" customFormat="1" ht="19.5" customHeight="1">
      <c r="A142" s="28">
        <v>113</v>
      </c>
      <c r="B142" s="36" t="s">
        <v>269</v>
      </c>
      <c r="C142" s="36" t="s">
        <v>270</v>
      </c>
      <c r="D142" s="36" t="s">
        <v>266</v>
      </c>
      <c r="E142" s="36">
        <v>79.5</v>
      </c>
      <c r="F142" s="29">
        <f>E142*0.4</f>
        <v>31.8</v>
      </c>
      <c r="G142" s="30">
        <v>71.4</v>
      </c>
      <c r="H142" s="31">
        <f>G142*0.6</f>
        <v>42.84</v>
      </c>
      <c r="I142" s="31">
        <f>F142+H142</f>
        <v>74.64</v>
      </c>
      <c r="J142" s="43">
        <f>RANK(I142,$I$140:$I$142)</f>
        <v>3</v>
      </c>
      <c r="K142" s="43" t="s">
        <v>23</v>
      </c>
      <c r="L142" s="43"/>
    </row>
    <row r="143" spans="1:12" s="5" customFormat="1" ht="12" customHeight="1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44"/>
    </row>
    <row r="144" spans="1:12" s="5" customFormat="1" ht="19.5" customHeight="1">
      <c r="A144" s="28">
        <v>114</v>
      </c>
      <c r="B144" s="28" t="s">
        <v>271</v>
      </c>
      <c r="C144" s="28" t="s">
        <v>272</v>
      </c>
      <c r="D144" s="28" t="s">
        <v>273</v>
      </c>
      <c r="E144" s="28">
        <v>82</v>
      </c>
      <c r="F144" s="29">
        <f aca="true" t="shared" si="29" ref="F144:F174">E144*0.4</f>
        <v>32.800000000000004</v>
      </c>
      <c r="G144" s="30">
        <v>91.61999999999999</v>
      </c>
      <c r="H144" s="31">
        <f aca="true" t="shared" si="30" ref="H144:H174">G144*0.6</f>
        <v>54.971999999999994</v>
      </c>
      <c r="I144" s="31">
        <f aca="true" t="shared" si="31" ref="I144:I174">F144+H144</f>
        <v>87.77199999999999</v>
      </c>
      <c r="J144" s="43">
        <f aca="true" t="shared" si="32" ref="J144:J167">RANK(I144,$I$144:$I$167)</f>
        <v>1</v>
      </c>
      <c r="K144" s="43" t="s">
        <v>20</v>
      </c>
      <c r="L144" s="43"/>
    </row>
    <row r="145" spans="1:12" s="5" customFormat="1" ht="19.5" customHeight="1">
      <c r="A145" s="28">
        <v>115</v>
      </c>
      <c r="B145" s="28" t="s">
        <v>274</v>
      </c>
      <c r="C145" s="28" t="s">
        <v>275</v>
      </c>
      <c r="D145" s="28" t="s">
        <v>273</v>
      </c>
      <c r="E145" s="28">
        <v>75</v>
      </c>
      <c r="F145" s="29">
        <f t="shared" si="29"/>
        <v>30</v>
      </c>
      <c r="G145" s="30">
        <v>90.76</v>
      </c>
      <c r="H145" s="31">
        <f t="shared" si="30"/>
        <v>54.455999999999996</v>
      </c>
      <c r="I145" s="31">
        <f t="shared" si="31"/>
        <v>84.45599999999999</v>
      </c>
      <c r="J145" s="43">
        <f t="shared" si="32"/>
        <v>2</v>
      </c>
      <c r="K145" s="43" t="s">
        <v>20</v>
      </c>
      <c r="L145" s="43"/>
    </row>
    <row r="146" spans="1:12" s="5" customFormat="1" ht="19.5" customHeight="1">
      <c r="A146" s="28">
        <v>116</v>
      </c>
      <c r="B146" s="28" t="s">
        <v>276</v>
      </c>
      <c r="C146" s="28" t="s">
        <v>277</v>
      </c>
      <c r="D146" s="28" t="s">
        <v>273</v>
      </c>
      <c r="E146" s="28">
        <v>83</v>
      </c>
      <c r="F146" s="29">
        <f t="shared" si="29"/>
        <v>33.2</v>
      </c>
      <c r="G146" s="30">
        <v>84.13999999999999</v>
      </c>
      <c r="H146" s="31">
        <f t="shared" si="30"/>
        <v>50.48399999999999</v>
      </c>
      <c r="I146" s="31">
        <f t="shared" si="31"/>
        <v>83.684</v>
      </c>
      <c r="J146" s="43">
        <f t="shared" si="32"/>
        <v>3</v>
      </c>
      <c r="K146" s="43" t="s">
        <v>20</v>
      </c>
      <c r="L146" s="43"/>
    </row>
    <row r="147" spans="1:12" s="5" customFormat="1" ht="19.5" customHeight="1">
      <c r="A147" s="28">
        <v>117</v>
      </c>
      <c r="B147" s="28" t="s">
        <v>278</v>
      </c>
      <c r="C147" s="28" t="s">
        <v>279</v>
      </c>
      <c r="D147" s="28" t="s">
        <v>273</v>
      </c>
      <c r="E147" s="28">
        <v>77</v>
      </c>
      <c r="F147" s="29">
        <f t="shared" si="29"/>
        <v>30.8</v>
      </c>
      <c r="G147" s="30">
        <v>87.98</v>
      </c>
      <c r="H147" s="31">
        <f t="shared" si="30"/>
        <v>52.788000000000004</v>
      </c>
      <c r="I147" s="31">
        <f t="shared" si="31"/>
        <v>83.58800000000001</v>
      </c>
      <c r="J147" s="43">
        <f t="shared" si="32"/>
        <v>4</v>
      </c>
      <c r="K147" s="43" t="s">
        <v>20</v>
      </c>
      <c r="L147" s="43"/>
    </row>
    <row r="148" spans="1:12" s="5" customFormat="1" ht="19.5" customHeight="1">
      <c r="A148" s="28">
        <v>118</v>
      </c>
      <c r="B148" s="28" t="s">
        <v>280</v>
      </c>
      <c r="C148" s="28" t="s">
        <v>281</v>
      </c>
      <c r="D148" s="28" t="s">
        <v>273</v>
      </c>
      <c r="E148" s="28">
        <v>81.5</v>
      </c>
      <c r="F148" s="29">
        <f t="shared" si="29"/>
        <v>32.6</v>
      </c>
      <c r="G148" s="30">
        <v>83.72</v>
      </c>
      <c r="H148" s="31">
        <f t="shared" si="30"/>
        <v>50.232</v>
      </c>
      <c r="I148" s="31">
        <f t="shared" si="31"/>
        <v>82.832</v>
      </c>
      <c r="J148" s="43">
        <f t="shared" si="32"/>
        <v>5</v>
      </c>
      <c r="K148" s="43" t="s">
        <v>20</v>
      </c>
      <c r="L148" s="43"/>
    </row>
    <row r="149" spans="1:12" s="5" customFormat="1" ht="19.5" customHeight="1">
      <c r="A149" s="28">
        <v>119</v>
      </c>
      <c r="B149" s="28" t="s">
        <v>282</v>
      </c>
      <c r="C149" s="28" t="s">
        <v>283</v>
      </c>
      <c r="D149" s="28" t="s">
        <v>273</v>
      </c>
      <c r="E149" s="28">
        <v>82</v>
      </c>
      <c r="F149" s="29">
        <f t="shared" si="29"/>
        <v>32.800000000000004</v>
      </c>
      <c r="G149" s="30">
        <v>83</v>
      </c>
      <c r="H149" s="31">
        <f t="shared" si="30"/>
        <v>49.8</v>
      </c>
      <c r="I149" s="31">
        <f t="shared" si="31"/>
        <v>82.6</v>
      </c>
      <c r="J149" s="43">
        <f t="shared" si="32"/>
        <v>6</v>
      </c>
      <c r="K149" s="43" t="s">
        <v>20</v>
      </c>
      <c r="L149" s="43"/>
    </row>
    <row r="150" spans="1:12" s="5" customFormat="1" ht="19.5" customHeight="1">
      <c r="A150" s="28">
        <v>120</v>
      </c>
      <c r="B150" s="28" t="s">
        <v>284</v>
      </c>
      <c r="C150" s="28" t="s">
        <v>285</v>
      </c>
      <c r="D150" s="28" t="s">
        <v>273</v>
      </c>
      <c r="E150" s="28">
        <v>75</v>
      </c>
      <c r="F150" s="29">
        <f t="shared" si="29"/>
        <v>30</v>
      </c>
      <c r="G150" s="30">
        <v>86.86</v>
      </c>
      <c r="H150" s="31">
        <f t="shared" si="30"/>
        <v>52.116</v>
      </c>
      <c r="I150" s="31">
        <f t="shared" si="31"/>
        <v>82.116</v>
      </c>
      <c r="J150" s="43">
        <f t="shared" si="32"/>
        <v>7</v>
      </c>
      <c r="K150" s="43" t="s">
        <v>20</v>
      </c>
      <c r="L150" s="43"/>
    </row>
    <row r="151" spans="1:12" s="5" customFormat="1" ht="19.5" customHeight="1">
      <c r="A151" s="28">
        <v>121</v>
      </c>
      <c r="B151" s="28" t="s">
        <v>286</v>
      </c>
      <c r="C151" s="28" t="s">
        <v>287</v>
      </c>
      <c r="D151" s="28" t="s">
        <v>273</v>
      </c>
      <c r="E151" s="28">
        <v>76.5</v>
      </c>
      <c r="F151" s="29">
        <f t="shared" si="29"/>
        <v>30.6</v>
      </c>
      <c r="G151" s="30">
        <v>85.44</v>
      </c>
      <c r="H151" s="31">
        <f t="shared" si="30"/>
        <v>51.263999999999996</v>
      </c>
      <c r="I151" s="31">
        <f t="shared" si="31"/>
        <v>81.864</v>
      </c>
      <c r="J151" s="43">
        <f t="shared" si="32"/>
        <v>8</v>
      </c>
      <c r="K151" s="43" t="s">
        <v>20</v>
      </c>
      <c r="L151" s="43"/>
    </row>
    <row r="152" spans="1:12" s="5" customFormat="1" ht="19.5" customHeight="1">
      <c r="A152" s="28">
        <v>122</v>
      </c>
      <c r="B152" s="28" t="s">
        <v>288</v>
      </c>
      <c r="C152" s="28" t="s">
        <v>289</v>
      </c>
      <c r="D152" s="28" t="s">
        <v>273</v>
      </c>
      <c r="E152" s="28">
        <v>77.5</v>
      </c>
      <c r="F152" s="29">
        <f t="shared" si="29"/>
        <v>31</v>
      </c>
      <c r="G152" s="30">
        <v>84.66</v>
      </c>
      <c r="H152" s="31">
        <f t="shared" si="30"/>
        <v>50.796</v>
      </c>
      <c r="I152" s="31">
        <f t="shared" si="31"/>
        <v>81.79599999999999</v>
      </c>
      <c r="J152" s="43">
        <f t="shared" si="32"/>
        <v>9</v>
      </c>
      <c r="K152" s="43" t="s">
        <v>20</v>
      </c>
      <c r="L152" s="43"/>
    </row>
    <row r="153" spans="1:12" s="5" customFormat="1" ht="19.5" customHeight="1">
      <c r="A153" s="28">
        <v>123</v>
      </c>
      <c r="B153" s="28" t="s">
        <v>290</v>
      </c>
      <c r="C153" s="28" t="s">
        <v>291</v>
      </c>
      <c r="D153" s="28" t="s">
        <v>273</v>
      </c>
      <c r="E153" s="28">
        <v>78</v>
      </c>
      <c r="F153" s="29">
        <f t="shared" si="29"/>
        <v>31.200000000000003</v>
      </c>
      <c r="G153" s="30">
        <v>83.82</v>
      </c>
      <c r="H153" s="31">
        <f t="shared" si="30"/>
        <v>50.291999999999994</v>
      </c>
      <c r="I153" s="31">
        <f t="shared" si="31"/>
        <v>81.49199999999999</v>
      </c>
      <c r="J153" s="43">
        <f t="shared" si="32"/>
        <v>10</v>
      </c>
      <c r="K153" s="43" t="s">
        <v>23</v>
      </c>
      <c r="L153" s="43"/>
    </row>
    <row r="154" spans="1:12" s="5" customFormat="1" ht="19.5" customHeight="1">
      <c r="A154" s="28">
        <v>124</v>
      </c>
      <c r="B154" s="28" t="s">
        <v>292</v>
      </c>
      <c r="C154" s="28" t="s">
        <v>293</v>
      </c>
      <c r="D154" s="28" t="s">
        <v>273</v>
      </c>
      <c r="E154" s="28">
        <v>80</v>
      </c>
      <c r="F154" s="29">
        <f t="shared" si="29"/>
        <v>32</v>
      </c>
      <c r="G154" s="30">
        <v>82.34</v>
      </c>
      <c r="H154" s="31">
        <f t="shared" si="30"/>
        <v>49.404</v>
      </c>
      <c r="I154" s="31">
        <f t="shared" si="31"/>
        <v>81.404</v>
      </c>
      <c r="J154" s="43">
        <f t="shared" si="32"/>
        <v>11</v>
      </c>
      <c r="K154" s="43" t="s">
        <v>23</v>
      </c>
      <c r="L154" s="43"/>
    </row>
    <row r="155" spans="1:12" s="5" customFormat="1" ht="19.5" customHeight="1">
      <c r="A155" s="28">
        <v>125</v>
      </c>
      <c r="B155" s="28" t="s">
        <v>294</v>
      </c>
      <c r="C155" s="28" t="s">
        <v>295</v>
      </c>
      <c r="D155" s="28" t="s">
        <v>273</v>
      </c>
      <c r="E155" s="28">
        <v>77</v>
      </c>
      <c r="F155" s="29">
        <f t="shared" si="29"/>
        <v>30.8</v>
      </c>
      <c r="G155" s="30">
        <v>84.3</v>
      </c>
      <c r="H155" s="31">
        <f t="shared" si="30"/>
        <v>50.58</v>
      </c>
      <c r="I155" s="31">
        <f t="shared" si="31"/>
        <v>81.38</v>
      </c>
      <c r="J155" s="43">
        <f t="shared" si="32"/>
        <v>12</v>
      </c>
      <c r="K155" s="43" t="s">
        <v>23</v>
      </c>
      <c r="L155" s="43"/>
    </row>
    <row r="156" spans="1:12" s="5" customFormat="1" ht="19.5" customHeight="1">
      <c r="A156" s="28">
        <v>126</v>
      </c>
      <c r="B156" s="28" t="s">
        <v>296</v>
      </c>
      <c r="C156" s="28" t="s">
        <v>297</v>
      </c>
      <c r="D156" s="28" t="s">
        <v>273</v>
      </c>
      <c r="E156" s="28">
        <v>76</v>
      </c>
      <c r="F156" s="29">
        <f t="shared" si="29"/>
        <v>30.400000000000002</v>
      </c>
      <c r="G156" s="30">
        <v>84.32</v>
      </c>
      <c r="H156" s="31">
        <f t="shared" si="30"/>
        <v>50.592000000000006</v>
      </c>
      <c r="I156" s="31">
        <f t="shared" si="31"/>
        <v>80.992</v>
      </c>
      <c r="J156" s="43">
        <f t="shared" si="32"/>
        <v>13</v>
      </c>
      <c r="K156" s="43" t="s">
        <v>23</v>
      </c>
      <c r="L156" s="43"/>
    </row>
    <row r="157" spans="1:12" s="5" customFormat="1" ht="19.5" customHeight="1">
      <c r="A157" s="28">
        <v>127</v>
      </c>
      <c r="B157" s="28" t="s">
        <v>298</v>
      </c>
      <c r="C157" s="28" t="s">
        <v>299</v>
      </c>
      <c r="D157" s="28" t="s">
        <v>273</v>
      </c>
      <c r="E157" s="28">
        <v>76.5</v>
      </c>
      <c r="F157" s="29">
        <f t="shared" si="29"/>
        <v>30.6</v>
      </c>
      <c r="G157" s="30">
        <v>83.9</v>
      </c>
      <c r="H157" s="31">
        <f t="shared" si="30"/>
        <v>50.34</v>
      </c>
      <c r="I157" s="31">
        <f t="shared" si="31"/>
        <v>80.94</v>
      </c>
      <c r="J157" s="43">
        <f t="shared" si="32"/>
        <v>14</v>
      </c>
      <c r="K157" s="43" t="s">
        <v>23</v>
      </c>
      <c r="L157" s="43"/>
    </row>
    <row r="158" spans="1:12" s="5" customFormat="1" ht="19.5" customHeight="1">
      <c r="A158" s="28">
        <v>128</v>
      </c>
      <c r="B158" s="28" t="s">
        <v>300</v>
      </c>
      <c r="C158" s="28" t="s">
        <v>301</v>
      </c>
      <c r="D158" s="28" t="s">
        <v>273</v>
      </c>
      <c r="E158" s="28">
        <v>75</v>
      </c>
      <c r="F158" s="29">
        <f t="shared" si="29"/>
        <v>30</v>
      </c>
      <c r="G158" s="30">
        <v>84.5</v>
      </c>
      <c r="H158" s="31">
        <f t="shared" si="30"/>
        <v>50.699999999999996</v>
      </c>
      <c r="I158" s="31">
        <f t="shared" si="31"/>
        <v>80.69999999999999</v>
      </c>
      <c r="J158" s="43">
        <f t="shared" si="32"/>
        <v>15</v>
      </c>
      <c r="K158" s="43" t="s">
        <v>23</v>
      </c>
      <c r="L158" s="43"/>
    </row>
    <row r="159" spans="1:12" s="5" customFormat="1" ht="19.5" customHeight="1">
      <c r="A159" s="28">
        <v>129</v>
      </c>
      <c r="B159" s="28" t="s">
        <v>302</v>
      </c>
      <c r="C159" s="28" t="s">
        <v>303</v>
      </c>
      <c r="D159" s="28" t="s">
        <v>273</v>
      </c>
      <c r="E159" s="28">
        <v>75</v>
      </c>
      <c r="F159" s="29">
        <f t="shared" si="29"/>
        <v>30</v>
      </c>
      <c r="G159" s="30">
        <v>84.2</v>
      </c>
      <c r="H159" s="31">
        <f t="shared" si="30"/>
        <v>50.52</v>
      </c>
      <c r="I159" s="31">
        <f t="shared" si="31"/>
        <v>80.52000000000001</v>
      </c>
      <c r="J159" s="43">
        <f t="shared" si="32"/>
        <v>16</v>
      </c>
      <c r="K159" s="43" t="s">
        <v>23</v>
      </c>
      <c r="L159" s="43"/>
    </row>
    <row r="160" spans="1:12" s="5" customFormat="1" ht="19.5" customHeight="1">
      <c r="A160" s="28">
        <v>130</v>
      </c>
      <c r="B160" s="28" t="s">
        <v>304</v>
      </c>
      <c r="C160" s="28" t="s">
        <v>305</v>
      </c>
      <c r="D160" s="28" t="s">
        <v>273</v>
      </c>
      <c r="E160" s="28">
        <v>79.5</v>
      </c>
      <c r="F160" s="29">
        <f t="shared" si="29"/>
        <v>31.8</v>
      </c>
      <c r="G160" s="30">
        <v>80.66</v>
      </c>
      <c r="H160" s="31">
        <f t="shared" si="30"/>
        <v>48.395999999999994</v>
      </c>
      <c r="I160" s="31">
        <f t="shared" si="31"/>
        <v>80.196</v>
      </c>
      <c r="J160" s="43">
        <f t="shared" si="32"/>
        <v>17</v>
      </c>
      <c r="K160" s="43" t="s">
        <v>23</v>
      </c>
      <c r="L160" s="43"/>
    </row>
    <row r="161" spans="1:12" s="5" customFormat="1" ht="19.5" customHeight="1">
      <c r="A161" s="28">
        <v>131</v>
      </c>
      <c r="B161" s="28" t="s">
        <v>306</v>
      </c>
      <c r="C161" s="28" t="s">
        <v>307</v>
      </c>
      <c r="D161" s="28" t="s">
        <v>273</v>
      </c>
      <c r="E161" s="28">
        <v>76</v>
      </c>
      <c r="F161" s="29">
        <f t="shared" si="29"/>
        <v>30.400000000000002</v>
      </c>
      <c r="G161" s="30">
        <v>81.92</v>
      </c>
      <c r="H161" s="31">
        <f t="shared" si="30"/>
        <v>49.152</v>
      </c>
      <c r="I161" s="31">
        <f t="shared" si="31"/>
        <v>79.552</v>
      </c>
      <c r="J161" s="43">
        <f t="shared" si="32"/>
        <v>18</v>
      </c>
      <c r="K161" s="43" t="s">
        <v>23</v>
      </c>
      <c r="L161" s="43"/>
    </row>
    <row r="162" spans="1:12" s="5" customFormat="1" ht="19.5" customHeight="1">
      <c r="A162" s="28">
        <v>132</v>
      </c>
      <c r="B162" s="28" t="s">
        <v>308</v>
      </c>
      <c r="C162" s="28" t="s">
        <v>309</v>
      </c>
      <c r="D162" s="28" t="s">
        <v>273</v>
      </c>
      <c r="E162" s="28">
        <v>74.5</v>
      </c>
      <c r="F162" s="29">
        <f t="shared" si="29"/>
        <v>29.8</v>
      </c>
      <c r="G162" s="30">
        <v>82.56</v>
      </c>
      <c r="H162" s="31">
        <f t="shared" si="30"/>
        <v>49.536</v>
      </c>
      <c r="I162" s="31">
        <f t="shared" si="31"/>
        <v>79.336</v>
      </c>
      <c r="J162" s="43">
        <f t="shared" si="32"/>
        <v>19</v>
      </c>
      <c r="K162" s="43" t="s">
        <v>23</v>
      </c>
      <c r="L162" s="43"/>
    </row>
    <row r="163" spans="1:12" s="5" customFormat="1" ht="19.5" customHeight="1">
      <c r="A163" s="28">
        <v>133</v>
      </c>
      <c r="B163" s="28" t="s">
        <v>310</v>
      </c>
      <c r="C163" s="28" t="s">
        <v>311</v>
      </c>
      <c r="D163" s="28" t="s">
        <v>273</v>
      </c>
      <c r="E163" s="28">
        <v>76</v>
      </c>
      <c r="F163" s="29">
        <f t="shared" si="29"/>
        <v>30.400000000000002</v>
      </c>
      <c r="G163" s="30">
        <v>81.17999999999999</v>
      </c>
      <c r="H163" s="31">
        <f t="shared" si="30"/>
        <v>48.70799999999999</v>
      </c>
      <c r="I163" s="31">
        <f t="shared" si="31"/>
        <v>79.10799999999999</v>
      </c>
      <c r="J163" s="43">
        <f t="shared" si="32"/>
        <v>20</v>
      </c>
      <c r="K163" s="43" t="s">
        <v>23</v>
      </c>
      <c r="L163" s="43"/>
    </row>
    <row r="164" spans="1:12" s="5" customFormat="1" ht="19.5" customHeight="1">
      <c r="A164" s="28">
        <v>134</v>
      </c>
      <c r="B164" s="28" t="s">
        <v>312</v>
      </c>
      <c r="C164" s="28" t="s">
        <v>313</v>
      </c>
      <c r="D164" s="28" t="s">
        <v>273</v>
      </c>
      <c r="E164" s="28">
        <v>75</v>
      </c>
      <c r="F164" s="29">
        <f t="shared" si="29"/>
        <v>30</v>
      </c>
      <c r="G164" s="30">
        <v>81.42</v>
      </c>
      <c r="H164" s="31">
        <f t="shared" si="30"/>
        <v>48.852</v>
      </c>
      <c r="I164" s="31">
        <f t="shared" si="31"/>
        <v>78.852</v>
      </c>
      <c r="J164" s="43">
        <f t="shared" si="32"/>
        <v>21</v>
      </c>
      <c r="K164" s="43" t="s">
        <v>23</v>
      </c>
      <c r="L164" s="43"/>
    </row>
    <row r="165" spans="1:12" s="5" customFormat="1" ht="19.5" customHeight="1">
      <c r="A165" s="28">
        <v>135</v>
      </c>
      <c r="B165" s="28" t="s">
        <v>314</v>
      </c>
      <c r="C165" s="28" t="s">
        <v>315</v>
      </c>
      <c r="D165" s="28" t="s">
        <v>273</v>
      </c>
      <c r="E165" s="28">
        <v>74.5</v>
      </c>
      <c r="F165" s="29">
        <f t="shared" si="29"/>
        <v>29.8</v>
      </c>
      <c r="G165" s="30">
        <v>80.56</v>
      </c>
      <c r="H165" s="31">
        <f t="shared" si="30"/>
        <v>48.336</v>
      </c>
      <c r="I165" s="31">
        <f t="shared" si="31"/>
        <v>78.136</v>
      </c>
      <c r="J165" s="43">
        <f t="shared" si="32"/>
        <v>22</v>
      </c>
      <c r="K165" s="43" t="s">
        <v>23</v>
      </c>
      <c r="L165" s="43"/>
    </row>
    <row r="166" spans="1:12" s="5" customFormat="1" ht="19.5" customHeight="1">
      <c r="A166" s="28">
        <v>136</v>
      </c>
      <c r="B166" s="28" t="s">
        <v>316</v>
      </c>
      <c r="C166" s="28" t="s">
        <v>317</v>
      </c>
      <c r="D166" s="28" t="s">
        <v>273</v>
      </c>
      <c r="E166" s="28">
        <v>74.5</v>
      </c>
      <c r="F166" s="29">
        <f t="shared" si="29"/>
        <v>29.8</v>
      </c>
      <c r="G166" s="30">
        <v>80.38000000000001</v>
      </c>
      <c r="H166" s="31">
        <f t="shared" si="30"/>
        <v>48.228</v>
      </c>
      <c r="I166" s="31">
        <f t="shared" si="31"/>
        <v>78.028</v>
      </c>
      <c r="J166" s="43">
        <f t="shared" si="32"/>
        <v>23</v>
      </c>
      <c r="K166" s="43" t="s">
        <v>23</v>
      </c>
      <c r="L166" s="43"/>
    </row>
    <row r="167" spans="1:12" s="5" customFormat="1" ht="19.5" customHeight="1">
      <c r="A167" s="28">
        <v>137</v>
      </c>
      <c r="B167" s="28" t="s">
        <v>318</v>
      </c>
      <c r="C167" s="28" t="s">
        <v>319</v>
      </c>
      <c r="D167" s="28" t="s">
        <v>273</v>
      </c>
      <c r="E167" s="28">
        <v>74.5</v>
      </c>
      <c r="F167" s="29">
        <f t="shared" si="29"/>
        <v>29.8</v>
      </c>
      <c r="G167" s="30">
        <v>78.8</v>
      </c>
      <c r="H167" s="31">
        <f t="shared" si="30"/>
        <v>47.279999999999994</v>
      </c>
      <c r="I167" s="31">
        <f t="shared" si="31"/>
        <v>77.08</v>
      </c>
      <c r="J167" s="43">
        <f t="shared" si="32"/>
        <v>24</v>
      </c>
      <c r="K167" s="43" t="s">
        <v>23</v>
      </c>
      <c r="L167" s="43"/>
    </row>
    <row r="168" spans="1:12" s="5" customFormat="1" ht="19.5" customHeight="1">
      <c r="A168" s="28">
        <v>138</v>
      </c>
      <c r="B168" s="28" t="s">
        <v>320</v>
      </c>
      <c r="C168" s="28" t="s">
        <v>321</v>
      </c>
      <c r="D168" s="28" t="s">
        <v>273</v>
      </c>
      <c r="E168" s="28">
        <v>76.5</v>
      </c>
      <c r="F168" s="29">
        <f t="shared" si="29"/>
        <v>30.6</v>
      </c>
      <c r="G168" s="30">
        <v>76.46</v>
      </c>
      <c r="H168" s="31">
        <f t="shared" si="30"/>
        <v>45.876</v>
      </c>
      <c r="I168" s="31">
        <f t="shared" si="31"/>
        <v>76.476</v>
      </c>
      <c r="J168" s="43">
        <v>25</v>
      </c>
      <c r="K168" s="43" t="s">
        <v>23</v>
      </c>
      <c r="L168" s="43"/>
    </row>
    <row r="169" spans="1:12" s="5" customFormat="1" ht="19.5" customHeight="1">
      <c r="A169" s="28">
        <v>139</v>
      </c>
      <c r="B169" s="28" t="s">
        <v>322</v>
      </c>
      <c r="C169" s="28" t="s">
        <v>323</v>
      </c>
      <c r="D169" s="28" t="s">
        <v>273</v>
      </c>
      <c r="E169" s="28">
        <v>78</v>
      </c>
      <c r="F169" s="29">
        <f t="shared" si="29"/>
        <v>31.200000000000003</v>
      </c>
      <c r="G169" s="30">
        <v>74.22</v>
      </c>
      <c r="H169" s="31">
        <f t="shared" si="30"/>
        <v>44.532</v>
      </c>
      <c r="I169" s="31">
        <f t="shared" si="31"/>
        <v>75.732</v>
      </c>
      <c r="J169" s="43">
        <v>26</v>
      </c>
      <c r="K169" s="43" t="s">
        <v>23</v>
      </c>
      <c r="L169" s="43"/>
    </row>
    <row r="170" spans="1:12" s="5" customFormat="1" ht="19.5" customHeight="1">
      <c r="A170" s="28">
        <v>140</v>
      </c>
      <c r="B170" s="28" t="s">
        <v>324</v>
      </c>
      <c r="C170" s="28" t="s">
        <v>325</v>
      </c>
      <c r="D170" s="28" t="s">
        <v>273</v>
      </c>
      <c r="E170" s="28">
        <v>74.5</v>
      </c>
      <c r="F170" s="29">
        <f t="shared" si="29"/>
        <v>29.8</v>
      </c>
      <c r="G170" s="30">
        <v>76.16</v>
      </c>
      <c r="H170" s="31">
        <f t="shared" si="30"/>
        <v>45.696</v>
      </c>
      <c r="I170" s="31">
        <f t="shared" si="31"/>
        <v>75.496</v>
      </c>
      <c r="J170" s="43">
        <v>27</v>
      </c>
      <c r="K170" s="43" t="s">
        <v>23</v>
      </c>
      <c r="L170" s="43"/>
    </row>
    <row r="171" spans="1:12" s="5" customFormat="1" ht="19.5" customHeight="1">
      <c r="A171" s="28">
        <v>141</v>
      </c>
      <c r="B171" s="28" t="s">
        <v>326</v>
      </c>
      <c r="C171" s="28" t="s">
        <v>327</v>
      </c>
      <c r="D171" s="28" t="s">
        <v>273</v>
      </c>
      <c r="E171" s="28">
        <v>74.5</v>
      </c>
      <c r="F171" s="29">
        <f t="shared" si="29"/>
        <v>29.8</v>
      </c>
      <c r="G171" s="30">
        <v>75.24</v>
      </c>
      <c r="H171" s="31">
        <f t="shared" si="30"/>
        <v>45.144</v>
      </c>
      <c r="I171" s="31">
        <f t="shared" si="31"/>
        <v>74.944</v>
      </c>
      <c r="J171" s="43">
        <v>28</v>
      </c>
      <c r="K171" s="43" t="s">
        <v>23</v>
      </c>
      <c r="L171" s="43"/>
    </row>
    <row r="172" spans="1:12" s="5" customFormat="1" ht="19.5" customHeight="1">
      <c r="A172" s="28">
        <v>142</v>
      </c>
      <c r="B172" s="28" t="s">
        <v>328</v>
      </c>
      <c r="C172" s="28" t="s">
        <v>329</v>
      </c>
      <c r="D172" s="28" t="s">
        <v>273</v>
      </c>
      <c r="E172" s="28">
        <v>78</v>
      </c>
      <c r="F172" s="29">
        <f t="shared" si="29"/>
        <v>31.200000000000003</v>
      </c>
      <c r="G172" s="30">
        <v>71.8</v>
      </c>
      <c r="H172" s="31">
        <f t="shared" si="30"/>
        <v>43.08</v>
      </c>
      <c r="I172" s="31">
        <f t="shared" si="31"/>
        <v>74.28</v>
      </c>
      <c r="J172" s="43">
        <v>29</v>
      </c>
      <c r="K172" s="43" t="s">
        <v>23</v>
      </c>
      <c r="L172" s="43"/>
    </row>
    <row r="173" spans="1:12" s="5" customFormat="1" ht="19.5" customHeight="1">
      <c r="A173" s="28">
        <v>143</v>
      </c>
      <c r="B173" s="28" t="s">
        <v>330</v>
      </c>
      <c r="C173" s="28" t="s">
        <v>331</v>
      </c>
      <c r="D173" s="28" t="s">
        <v>273</v>
      </c>
      <c r="E173" s="28">
        <v>77</v>
      </c>
      <c r="F173" s="29">
        <f t="shared" si="29"/>
        <v>30.8</v>
      </c>
      <c r="G173" s="30">
        <v>71.68</v>
      </c>
      <c r="H173" s="31">
        <f t="shared" si="30"/>
        <v>43.008</v>
      </c>
      <c r="I173" s="31">
        <f t="shared" si="31"/>
        <v>73.808</v>
      </c>
      <c r="J173" s="43">
        <v>30</v>
      </c>
      <c r="K173" s="43" t="s">
        <v>23</v>
      </c>
      <c r="L173" s="43"/>
    </row>
    <row r="174" spans="1:12" s="5" customFormat="1" ht="19.5" customHeight="1">
      <c r="A174" s="28">
        <v>144</v>
      </c>
      <c r="B174" s="28" t="s">
        <v>332</v>
      </c>
      <c r="C174" s="28" t="s">
        <v>333</v>
      </c>
      <c r="D174" s="28" t="s">
        <v>273</v>
      </c>
      <c r="E174" s="28">
        <v>77</v>
      </c>
      <c r="F174" s="29">
        <f t="shared" si="29"/>
        <v>30.8</v>
      </c>
      <c r="G174" s="30">
        <v>70.46</v>
      </c>
      <c r="H174" s="31">
        <f t="shared" si="30"/>
        <v>42.275999999999996</v>
      </c>
      <c r="I174" s="31">
        <f t="shared" si="31"/>
        <v>73.076</v>
      </c>
      <c r="J174" s="43">
        <v>31</v>
      </c>
      <c r="K174" s="43" t="s">
        <v>23</v>
      </c>
      <c r="L174" s="43"/>
    </row>
    <row r="175" spans="1:12" s="5" customFormat="1" ht="12" customHeight="1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44"/>
    </row>
    <row r="176" spans="1:12" s="5" customFormat="1" ht="19.5" customHeight="1">
      <c r="A176" s="28">
        <v>145</v>
      </c>
      <c r="B176" s="36" t="s">
        <v>334</v>
      </c>
      <c r="C176" s="36" t="s">
        <v>335</v>
      </c>
      <c r="D176" s="36" t="s">
        <v>336</v>
      </c>
      <c r="E176" s="36">
        <v>75.5</v>
      </c>
      <c r="F176" s="29">
        <f aca="true" t="shared" si="33" ref="F176:F187">E176*0.4</f>
        <v>30.200000000000003</v>
      </c>
      <c r="G176" s="30">
        <v>86.2</v>
      </c>
      <c r="H176" s="31">
        <f aca="true" t="shared" si="34" ref="H176:H186">G176*0.6</f>
        <v>51.72</v>
      </c>
      <c r="I176" s="31">
        <f aca="true" t="shared" si="35" ref="I176:I186">F176+H176</f>
        <v>81.92</v>
      </c>
      <c r="J176" s="43">
        <f aca="true" t="shared" si="36" ref="J176:J181">RANK(I176,$I$176:$I$184)</f>
        <v>1</v>
      </c>
      <c r="K176" s="43" t="s">
        <v>20</v>
      </c>
      <c r="L176" s="43"/>
    </row>
    <row r="177" spans="1:12" s="5" customFormat="1" ht="19.5" customHeight="1">
      <c r="A177" s="28">
        <v>146</v>
      </c>
      <c r="B177" s="36" t="s">
        <v>337</v>
      </c>
      <c r="C177" s="36" t="s">
        <v>338</v>
      </c>
      <c r="D177" s="36" t="s">
        <v>336</v>
      </c>
      <c r="E177" s="36">
        <v>76</v>
      </c>
      <c r="F177" s="29">
        <f t="shared" si="33"/>
        <v>30.400000000000002</v>
      </c>
      <c r="G177" s="30">
        <v>83.8</v>
      </c>
      <c r="H177" s="31">
        <f t="shared" si="34"/>
        <v>50.279999999999994</v>
      </c>
      <c r="I177" s="31">
        <f t="shared" si="35"/>
        <v>80.67999999999999</v>
      </c>
      <c r="J177" s="43">
        <f t="shared" si="36"/>
        <v>2</v>
      </c>
      <c r="K177" s="43" t="s">
        <v>20</v>
      </c>
      <c r="L177" s="43"/>
    </row>
    <row r="178" spans="1:12" s="5" customFormat="1" ht="19.5" customHeight="1">
      <c r="A178" s="28">
        <v>147</v>
      </c>
      <c r="B178" s="36" t="s">
        <v>339</v>
      </c>
      <c r="C178" s="36" t="s">
        <v>340</v>
      </c>
      <c r="D178" s="36" t="s">
        <v>336</v>
      </c>
      <c r="E178" s="36">
        <v>77</v>
      </c>
      <c r="F178" s="29">
        <f t="shared" si="33"/>
        <v>30.8</v>
      </c>
      <c r="G178" s="30">
        <v>81.6</v>
      </c>
      <c r="H178" s="31">
        <f t="shared" si="34"/>
        <v>48.959999999999994</v>
      </c>
      <c r="I178" s="31">
        <f t="shared" si="35"/>
        <v>79.75999999999999</v>
      </c>
      <c r="J178" s="43">
        <f t="shared" si="36"/>
        <v>3</v>
      </c>
      <c r="K178" s="43" t="s">
        <v>20</v>
      </c>
      <c r="L178" s="43"/>
    </row>
    <row r="179" spans="1:12" s="5" customFormat="1" ht="19.5" customHeight="1">
      <c r="A179" s="28">
        <v>148</v>
      </c>
      <c r="B179" s="36" t="s">
        <v>341</v>
      </c>
      <c r="C179" s="36" t="s">
        <v>342</v>
      </c>
      <c r="D179" s="36" t="s">
        <v>336</v>
      </c>
      <c r="E179" s="36">
        <v>73</v>
      </c>
      <c r="F179" s="29">
        <f t="shared" si="33"/>
        <v>29.200000000000003</v>
      </c>
      <c r="G179" s="30">
        <v>78.2</v>
      </c>
      <c r="H179" s="31">
        <f t="shared" si="34"/>
        <v>46.92</v>
      </c>
      <c r="I179" s="31">
        <f t="shared" si="35"/>
        <v>76.12</v>
      </c>
      <c r="J179" s="43">
        <f t="shared" si="36"/>
        <v>4</v>
      </c>
      <c r="K179" s="43" t="s">
        <v>20</v>
      </c>
      <c r="L179" s="43"/>
    </row>
    <row r="180" spans="1:12" s="5" customFormat="1" ht="19.5" customHeight="1">
      <c r="A180" s="28">
        <v>149</v>
      </c>
      <c r="B180" s="36" t="s">
        <v>343</v>
      </c>
      <c r="C180" s="36" t="s">
        <v>344</v>
      </c>
      <c r="D180" s="36" t="s">
        <v>336</v>
      </c>
      <c r="E180" s="36">
        <v>73</v>
      </c>
      <c r="F180" s="29">
        <f t="shared" si="33"/>
        <v>29.200000000000003</v>
      </c>
      <c r="G180" s="30">
        <v>77.8</v>
      </c>
      <c r="H180" s="31">
        <f t="shared" si="34"/>
        <v>46.68</v>
      </c>
      <c r="I180" s="31">
        <f t="shared" si="35"/>
        <v>75.88</v>
      </c>
      <c r="J180" s="43">
        <f t="shared" si="36"/>
        <v>5</v>
      </c>
      <c r="K180" s="43" t="s">
        <v>23</v>
      </c>
      <c r="L180" s="43"/>
    </row>
    <row r="181" spans="1:12" s="5" customFormat="1" ht="19.5" customHeight="1">
      <c r="A181" s="28">
        <v>150</v>
      </c>
      <c r="B181" s="35" t="s">
        <v>345</v>
      </c>
      <c r="C181" s="35" t="s">
        <v>346</v>
      </c>
      <c r="D181" s="35" t="s">
        <v>336</v>
      </c>
      <c r="E181" s="35">
        <v>77</v>
      </c>
      <c r="F181" s="29">
        <f t="shared" si="33"/>
        <v>30.8</v>
      </c>
      <c r="G181" s="30">
        <v>75</v>
      </c>
      <c r="H181" s="31">
        <f t="shared" si="34"/>
        <v>45</v>
      </c>
      <c r="I181" s="31">
        <f t="shared" si="35"/>
        <v>75.8</v>
      </c>
      <c r="J181" s="43">
        <f t="shared" si="36"/>
        <v>6</v>
      </c>
      <c r="K181" s="43" t="s">
        <v>23</v>
      </c>
      <c r="L181" s="43"/>
    </row>
    <row r="182" spans="1:12" s="5" customFormat="1" ht="19.5" customHeight="1">
      <c r="A182" s="28">
        <v>151</v>
      </c>
      <c r="B182" s="36" t="s">
        <v>347</v>
      </c>
      <c r="C182" s="36" t="s">
        <v>348</v>
      </c>
      <c r="D182" s="36" t="s">
        <v>336</v>
      </c>
      <c r="E182" s="36">
        <v>75.5</v>
      </c>
      <c r="F182" s="29">
        <f t="shared" si="33"/>
        <v>30.200000000000003</v>
      </c>
      <c r="G182" s="30">
        <v>75.4</v>
      </c>
      <c r="H182" s="31">
        <f t="shared" si="34"/>
        <v>45.24</v>
      </c>
      <c r="I182" s="31">
        <f t="shared" si="35"/>
        <v>75.44</v>
      </c>
      <c r="J182" s="43">
        <v>7</v>
      </c>
      <c r="K182" s="43" t="s">
        <v>23</v>
      </c>
      <c r="L182" s="43"/>
    </row>
    <row r="183" spans="1:12" s="5" customFormat="1" ht="19.5" customHeight="1">
      <c r="A183" s="28">
        <v>152</v>
      </c>
      <c r="B183" s="36" t="s">
        <v>349</v>
      </c>
      <c r="C183" s="36" t="s">
        <v>350</v>
      </c>
      <c r="D183" s="36" t="s">
        <v>336</v>
      </c>
      <c r="E183" s="36">
        <v>72.5</v>
      </c>
      <c r="F183" s="29">
        <f t="shared" si="33"/>
        <v>29</v>
      </c>
      <c r="G183" s="30">
        <v>74.2</v>
      </c>
      <c r="H183" s="31">
        <f t="shared" si="34"/>
        <v>44.52</v>
      </c>
      <c r="I183" s="31">
        <f t="shared" si="35"/>
        <v>73.52000000000001</v>
      </c>
      <c r="J183" s="43">
        <f>RANK(I183,$I$176:$I$184)</f>
        <v>8</v>
      </c>
      <c r="K183" s="43" t="s">
        <v>23</v>
      </c>
      <c r="L183" s="43"/>
    </row>
    <row r="184" spans="1:12" s="5" customFormat="1" ht="19.5" customHeight="1">
      <c r="A184" s="28">
        <v>153</v>
      </c>
      <c r="B184" s="36" t="s">
        <v>351</v>
      </c>
      <c r="C184" s="36" t="s">
        <v>352</v>
      </c>
      <c r="D184" s="36" t="s">
        <v>336</v>
      </c>
      <c r="E184" s="36">
        <v>72</v>
      </c>
      <c r="F184" s="45">
        <f t="shared" si="33"/>
        <v>28.8</v>
      </c>
      <c r="G184" s="46">
        <v>70.8</v>
      </c>
      <c r="H184" s="47">
        <f t="shared" si="34"/>
        <v>42.48</v>
      </c>
      <c r="I184" s="47">
        <f t="shared" si="35"/>
        <v>71.28</v>
      </c>
      <c r="J184" s="43">
        <f>RANK(I184,$I$176:$I$184)</f>
        <v>9</v>
      </c>
      <c r="K184" s="43" t="s">
        <v>23</v>
      </c>
      <c r="L184" s="43"/>
    </row>
    <row r="185" spans="1:12" s="5" customFormat="1" ht="19.5" customHeight="1">
      <c r="A185" s="28">
        <v>154</v>
      </c>
      <c r="B185" s="48" t="s">
        <v>353</v>
      </c>
      <c r="C185" s="48" t="s">
        <v>354</v>
      </c>
      <c r="D185" s="48" t="s">
        <v>336</v>
      </c>
      <c r="E185" s="48">
        <v>72.5</v>
      </c>
      <c r="F185" s="45">
        <f t="shared" si="33"/>
        <v>29</v>
      </c>
      <c r="G185" s="46">
        <v>69.6</v>
      </c>
      <c r="H185" s="47">
        <f t="shared" si="34"/>
        <v>41.76</v>
      </c>
      <c r="I185" s="47">
        <f t="shared" si="35"/>
        <v>70.75999999999999</v>
      </c>
      <c r="J185" s="43">
        <v>10</v>
      </c>
      <c r="K185" s="43" t="s">
        <v>23</v>
      </c>
      <c r="L185" s="49"/>
    </row>
    <row r="186" spans="1:12" s="5" customFormat="1" ht="19.5" customHeight="1">
      <c r="A186" s="28">
        <v>155</v>
      </c>
      <c r="B186" s="36" t="s">
        <v>355</v>
      </c>
      <c r="C186" s="36" t="s">
        <v>356</v>
      </c>
      <c r="D186" s="36" t="s">
        <v>336</v>
      </c>
      <c r="E186" s="36">
        <v>73.5</v>
      </c>
      <c r="F186" s="29">
        <f t="shared" si="33"/>
        <v>29.400000000000002</v>
      </c>
      <c r="G186" s="30">
        <v>67.6</v>
      </c>
      <c r="H186" s="31">
        <f t="shared" si="34"/>
        <v>40.559999999999995</v>
      </c>
      <c r="I186" s="31">
        <f t="shared" si="35"/>
        <v>69.96</v>
      </c>
      <c r="J186" s="43">
        <v>11</v>
      </c>
      <c r="K186" s="43" t="s">
        <v>23</v>
      </c>
      <c r="L186" s="43"/>
    </row>
    <row r="187" spans="1:12" s="5" customFormat="1" ht="19.5" customHeight="1">
      <c r="A187" s="28">
        <v>156</v>
      </c>
      <c r="B187" s="36" t="s">
        <v>357</v>
      </c>
      <c r="C187" s="36" t="s">
        <v>358</v>
      </c>
      <c r="D187" s="36" t="s">
        <v>336</v>
      </c>
      <c r="E187" s="36">
        <v>73.5</v>
      </c>
      <c r="F187" s="29">
        <f t="shared" si="33"/>
        <v>29.400000000000002</v>
      </c>
      <c r="G187" s="34">
        <v>-1</v>
      </c>
      <c r="H187" s="34">
        <v>-1</v>
      </c>
      <c r="I187" s="31"/>
      <c r="J187" s="43"/>
      <c r="K187" s="43" t="s">
        <v>23</v>
      </c>
      <c r="L187" s="43"/>
    </row>
    <row r="188" spans="1:12" s="5" customFormat="1" ht="12" customHeight="1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44"/>
    </row>
    <row r="189" spans="1:12" s="5" customFormat="1" ht="19.5" customHeight="1">
      <c r="A189" s="28">
        <v>157</v>
      </c>
      <c r="B189" s="35" t="s">
        <v>359</v>
      </c>
      <c r="C189" s="35" t="s">
        <v>360</v>
      </c>
      <c r="D189" s="35" t="s">
        <v>361</v>
      </c>
      <c r="E189" s="35">
        <v>87</v>
      </c>
      <c r="F189" s="29">
        <f aca="true" t="shared" si="37" ref="F189:F222">E189*0.4</f>
        <v>34.800000000000004</v>
      </c>
      <c r="G189" s="30">
        <v>84.4</v>
      </c>
      <c r="H189" s="31">
        <f aca="true" t="shared" si="38" ref="H189:H220">G189*0.6</f>
        <v>50.64</v>
      </c>
      <c r="I189" s="31">
        <f aca="true" t="shared" si="39" ref="I189:I220">F189+H189</f>
        <v>85.44</v>
      </c>
      <c r="J189" s="43">
        <f aca="true" t="shared" si="40" ref="J189:J219">RANK(I189,$I$189:$I$219)</f>
        <v>1</v>
      </c>
      <c r="K189" s="43" t="s">
        <v>20</v>
      </c>
      <c r="L189" s="43"/>
    </row>
    <row r="190" spans="1:12" s="5" customFormat="1" ht="19.5" customHeight="1">
      <c r="A190" s="28">
        <v>158</v>
      </c>
      <c r="B190" s="36" t="s">
        <v>362</v>
      </c>
      <c r="C190" s="36" t="s">
        <v>363</v>
      </c>
      <c r="D190" s="36" t="s">
        <v>361</v>
      </c>
      <c r="E190" s="36">
        <v>79.5</v>
      </c>
      <c r="F190" s="29">
        <f t="shared" si="37"/>
        <v>31.8</v>
      </c>
      <c r="G190" s="30">
        <v>87.32</v>
      </c>
      <c r="H190" s="31">
        <f t="shared" si="38"/>
        <v>52.391999999999996</v>
      </c>
      <c r="I190" s="31">
        <f t="shared" si="39"/>
        <v>84.192</v>
      </c>
      <c r="J190" s="43">
        <f t="shared" si="40"/>
        <v>2</v>
      </c>
      <c r="K190" s="43" t="s">
        <v>20</v>
      </c>
      <c r="L190" s="43"/>
    </row>
    <row r="191" spans="1:12" s="5" customFormat="1" ht="19.5" customHeight="1">
      <c r="A191" s="28">
        <v>159</v>
      </c>
      <c r="B191" s="36" t="s">
        <v>364</v>
      </c>
      <c r="C191" s="36" t="s">
        <v>365</v>
      </c>
      <c r="D191" s="36" t="s">
        <v>361</v>
      </c>
      <c r="E191" s="36">
        <v>78</v>
      </c>
      <c r="F191" s="29">
        <f t="shared" si="37"/>
        <v>31.200000000000003</v>
      </c>
      <c r="G191" s="30">
        <v>87.98</v>
      </c>
      <c r="H191" s="31">
        <f t="shared" si="38"/>
        <v>52.788000000000004</v>
      </c>
      <c r="I191" s="31">
        <f t="shared" si="39"/>
        <v>83.988</v>
      </c>
      <c r="J191" s="43">
        <f t="shared" si="40"/>
        <v>3</v>
      </c>
      <c r="K191" s="43" t="s">
        <v>20</v>
      </c>
      <c r="L191" s="43"/>
    </row>
    <row r="192" spans="1:12" s="5" customFormat="1" ht="19.5" customHeight="1">
      <c r="A192" s="28">
        <v>160</v>
      </c>
      <c r="B192" s="36" t="s">
        <v>366</v>
      </c>
      <c r="C192" s="36" t="s">
        <v>367</v>
      </c>
      <c r="D192" s="36" t="s">
        <v>361</v>
      </c>
      <c r="E192" s="36">
        <v>76.5</v>
      </c>
      <c r="F192" s="29">
        <f t="shared" si="37"/>
        <v>30.6</v>
      </c>
      <c r="G192" s="30">
        <v>87.38</v>
      </c>
      <c r="H192" s="31">
        <f t="shared" si="38"/>
        <v>52.428</v>
      </c>
      <c r="I192" s="31">
        <f t="shared" si="39"/>
        <v>83.02799999999999</v>
      </c>
      <c r="J192" s="43">
        <f t="shared" si="40"/>
        <v>4</v>
      </c>
      <c r="K192" s="43" t="s">
        <v>20</v>
      </c>
      <c r="L192" s="43"/>
    </row>
    <row r="193" spans="1:12" s="5" customFormat="1" ht="19.5" customHeight="1">
      <c r="A193" s="28">
        <v>161</v>
      </c>
      <c r="B193" s="36" t="s">
        <v>368</v>
      </c>
      <c r="C193" s="36" t="s">
        <v>369</v>
      </c>
      <c r="D193" s="36" t="s">
        <v>361</v>
      </c>
      <c r="E193" s="36">
        <v>77</v>
      </c>
      <c r="F193" s="29">
        <f t="shared" si="37"/>
        <v>30.8</v>
      </c>
      <c r="G193" s="30">
        <v>86.97999999999999</v>
      </c>
      <c r="H193" s="31">
        <f t="shared" si="38"/>
        <v>52.187999999999995</v>
      </c>
      <c r="I193" s="31">
        <f t="shared" si="39"/>
        <v>82.988</v>
      </c>
      <c r="J193" s="43">
        <f t="shared" si="40"/>
        <v>5</v>
      </c>
      <c r="K193" s="43" t="s">
        <v>20</v>
      </c>
      <c r="L193" s="43"/>
    </row>
    <row r="194" spans="1:12" s="5" customFormat="1" ht="19.5" customHeight="1">
      <c r="A194" s="28">
        <v>162</v>
      </c>
      <c r="B194" s="36" t="s">
        <v>370</v>
      </c>
      <c r="C194" s="36" t="s">
        <v>371</v>
      </c>
      <c r="D194" s="36" t="s">
        <v>361</v>
      </c>
      <c r="E194" s="36">
        <v>79</v>
      </c>
      <c r="F194" s="29">
        <f t="shared" si="37"/>
        <v>31.6</v>
      </c>
      <c r="G194" s="30">
        <v>85.1</v>
      </c>
      <c r="H194" s="31">
        <f t="shared" si="38"/>
        <v>51.059999999999995</v>
      </c>
      <c r="I194" s="31">
        <f t="shared" si="39"/>
        <v>82.66</v>
      </c>
      <c r="J194" s="43">
        <f t="shared" si="40"/>
        <v>6</v>
      </c>
      <c r="K194" s="43" t="s">
        <v>20</v>
      </c>
      <c r="L194" s="43"/>
    </row>
    <row r="195" spans="1:12" s="5" customFormat="1" ht="19.5" customHeight="1">
      <c r="A195" s="28">
        <v>163</v>
      </c>
      <c r="B195" s="36" t="s">
        <v>372</v>
      </c>
      <c r="C195" s="36" t="s">
        <v>373</v>
      </c>
      <c r="D195" s="36" t="s">
        <v>361</v>
      </c>
      <c r="E195" s="36">
        <v>76</v>
      </c>
      <c r="F195" s="29">
        <f t="shared" si="37"/>
        <v>30.400000000000002</v>
      </c>
      <c r="G195" s="30">
        <v>86.02</v>
      </c>
      <c r="H195" s="31">
        <f t="shared" si="38"/>
        <v>51.611999999999995</v>
      </c>
      <c r="I195" s="31">
        <f t="shared" si="39"/>
        <v>82.012</v>
      </c>
      <c r="J195" s="43">
        <f t="shared" si="40"/>
        <v>7</v>
      </c>
      <c r="K195" s="43" t="s">
        <v>20</v>
      </c>
      <c r="L195" s="43"/>
    </row>
    <row r="196" spans="1:12" s="5" customFormat="1" ht="19.5" customHeight="1">
      <c r="A196" s="28">
        <v>164</v>
      </c>
      <c r="B196" s="36" t="s">
        <v>374</v>
      </c>
      <c r="C196" s="36" t="s">
        <v>375</v>
      </c>
      <c r="D196" s="36" t="s">
        <v>361</v>
      </c>
      <c r="E196" s="36">
        <v>74.5</v>
      </c>
      <c r="F196" s="29">
        <f t="shared" si="37"/>
        <v>29.8</v>
      </c>
      <c r="G196" s="30">
        <v>86.66000000000001</v>
      </c>
      <c r="H196" s="31">
        <f t="shared" si="38"/>
        <v>51.996</v>
      </c>
      <c r="I196" s="31">
        <f t="shared" si="39"/>
        <v>81.796</v>
      </c>
      <c r="J196" s="43">
        <f t="shared" si="40"/>
        <v>8</v>
      </c>
      <c r="K196" s="43" t="s">
        <v>20</v>
      </c>
      <c r="L196" s="43"/>
    </row>
    <row r="197" spans="1:12" s="5" customFormat="1" ht="19.5" customHeight="1">
      <c r="A197" s="28">
        <v>165</v>
      </c>
      <c r="B197" s="36" t="s">
        <v>376</v>
      </c>
      <c r="C197" s="36" t="s">
        <v>377</v>
      </c>
      <c r="D197" s="36" t="s">
        <v>361</v>
      </c>
      <c r="E197" s="36">
        <v>78.5</v>
      </c>
      <c r="F197" s="29">
        <f t="shared" si="37"/>
        <v>31.400000000000002</v>
      </c>
      <c r="G197" s="30">
        <v>83.92</v>
      </c>
      <c r="H197" s="31">
        <f t="shared" si="38"/>
        <v>50.352</v>
      </c>
      <c r="I197" s="31">
        <f t="shared" si="39"/>
        <v>81.752</v>
      </c>
      <c r="J197" s="43">
        <f t="shared" si="40"/>
        <v>9</v>
      </c>
      <c r="K197" s="43" t="s">
        <v>20</v>
      </c>
      <c r="L197" s="43"/>
    </row>
    <row r="198" spans="1:12" s="5" customFormat="1" ht="19.5" customHeight="1">
      <c r="A198" s="28">
        <v>166</v>
      </c>
      <c r="B198" s="36" t="s">
        <v>378</v>
      </c>
      <c r="C198" s="36" t="s">
        <v>379</v>
      </c>
      <c r="D198" s="36" t="s">
        <v>361</v>
      </c>
      <c r="E198" s="36">
        <v>74.5</v>
      </c>
      <c r="F198" s="29">
        <f t="shared" si="37"/>
        <v>29.8</v>
      </c>
      <c r="G198" s="30">
        <v>86.36</v>
      </c>
      <c r="H198" s="31">
        <f t="shared" si="38"/>
        <v>51.815999999999995</v>
      </c>
      <c r="I198" s="31">
        <f t="shared" si="39"/>
        <v>81.616</v>
      </c>
      <c r="J198" s="43">
        <f t="shared" si="40"/>
        <v>10</v>
      </c>
      <c r="K198" s="43" t="s">
        <v>20</v>
      </c>
      <c r="L198" s="43"/>
    </row>
    <row r="199" spans="1:12" s="5" customFormat="1" ht="19.5" customHeight="1">
      <c r="A199" s="28">
        <v>167</v>
      </c>
      <c r="B199" s="36" t="s">
        <v>380</v>
      </c>
      <c r="C199" s="36" t="s">
        <v>381</v>
      </c>
      <c r="D199" s="36" t="s">
        <v>361</v>
      </c>
      <c r="E199" s="36">
        <v>78.5</v>
      </c>
      <c r="F199" s="29">
        <f t="shared" si="37"/>
        <v>31.400000000000002</v>
      </c>
      <c r="G199" s="30">
        <v>82.4</v>
      </c>
      <c r="H199" s="31">
        <f t="shared" si="38"/>
        <v>49.440000000000005</v>
      </c>
      <c r="I199" s="31">
        <f t="shared" si="39"/>
        <v>80.84</v>
      </c>
      <c r="J199" s="43">
        <f t="shared" si="40"/>
        <v>11</v>
      </c>
      <c r="K199" s="43" t="s">
        <v>23</v>
      </c>
      <c r="L199" s="43"/>
    </row>
    <row r="200" spans="1:12" s="5" customFormat="1" ht="19.5" customHeight="1">
      <c r="A200" s="28">
        <v>168</v>
      </c>
      <c r="B200" s="36" t="s">
        <v>382</v>
      </c>
      <c r="C200" s="36" t="s">
        <v>383</v>
      </c>
      <c r="D200" s="36" t="s">
        <v>361</v>
      </c>
      <c r="E200" s="36">
        <v>74</v>
      </c>
      <c r="F200" s="29">
        <f t="shared" si="37"/>
        <v>29.6</v>
      </c>
      <c r="G200" s="30">
        <v>85.08000000000001</v>
      </c>
      <c r="H200" s="31">
        <f t="shared" si="38"/>
        <v>51.04800000000001</v>
      </c>
      <c r="I200" s="31">
        <f t="shared" si="39"/>
        <v>80.64800000000001</v>
      </c>
      <c r="J200" s="43">
        <f t="shared" si="40"/>
        <v>12</v>
      </c>
      <c r="K200" s="43" t="s">
        <v>23</v>
      </c>
      <c r="L200" s="43"/>
    </row>
    <row r="201" spans="1:12" s="5" customFormat="1" ht="19.5" customHeight="1">
      <c r="A201" s="28">
        <v>169</v>
      </c>
      <c r="B201" s="36" t="s">
        <v>384</v>
      </c>
      <c r="C201" s="36" t="s">
        <v>385</v>
      </c>
      <c r="D201" s="36" t="s">
        <v>361</v>
      </c>
      <c r="E201" s="36">
        <v>81</v>
      </c>
      <c r="F201" s="29">
        <f t="shared" si="37"/>
        <v>32.4</v>
      </c>
      <c r="G201" s="30">
        <v>80.38000000000001</v>
      </c>
      <c r="H201" s="31">
        <f t="shared" si="38"/>
        <v>48.228</v>
      </c>
      <c r="I201" s="31">
        <f t="shared" si="39"/>
        <v>80.628</v>
      </c>
      <c r="J201" s="43">
        <f t="shared" si="40"/>
        <v>13</v>
      </c>
      <c r="K201" s="43" t="s">
        <v>23</v>
      </c>
      <c r="L201" s="43"/>
    </row>
    <row r="202" spans="1:12" s="5" customFormat="1" ht="19.5" customHeight="1">
      <c r="A202" s="28">
        <v>170</v>
      </c>
      <c r="B202" s="36" t="s">
        <v>386</v>
      </c>
      <c r="C202" s="36" t="s">
        <v>387</v>
      </c>
      <c r="D202" s="36" t="s">
        <v>361</v>
      </c>
      <c r="E202" s="36">
        <v>74.5</v>
      </c>
      <c r="F202" s="29">
        <f t="shared" si="37"/>
        <v>29.8</v>
      </c>
      <c r="G202" s="30">
        <v>82.94</v>
      </c>
      <c r="H202" s="31">
        <f t="shared" si="38"/>
        <v>49.763999999999996</v>
      </c>
      <c r="I202" s="31">
        <f t="shared" si="39"/>
        <v>79.564</v>
      </c>
      <c r="J202" s="43">
        <f t="shared" si="40"/>
        <v>14</v>
      </c>
      <c r="K202" s="43" t="s">
        <v>23</v>
      </c>
      <c r="L202" s="43"/>
    </row>
    <row r="203" spans="1:12" s="5" customFormat="1" ht="19.5" customHeight="1">
      <c r="A203" s="28">
        <v>171</v>
      </c>
      <c r="B203" s="36" t="s">
        <v>388</v>
      </c>
      <c r="C203" s="36" t="s">
        <v>389</v>
      </c>
      <c r="D203" s="36" t="s">
        <v>361</v>
      </c>
      <c r="E203" s="36">
        <v>74</v>
      </c>
      <c r="F203" s="29">
        <f t="shared" si="37"/>
        <v>29.6</v>
      </c>
      <c r="G203" s="30">
        <v>82.8</v>
      </c>
      <c r="H203" s="31">
        <f t="shared" si="38"/>
        <v>49.68</v>
      </c>
      <c r="I203" s="31">
        <f t="shared" si="39"/>
        <v>79.28</v>
      </c>
      <c r="J203" s="43">
        <f t="shared" si="40"/>
        <v>15</v>
      </c>
      <c r="K203" s="43" t="s">
        <v>23</v>
      </c>
      <c r="L203" s="43"/>
    </row>
    <row r="204" spans="1:12" s="5" customFormat="1" ht="19.5" customHeight="1">
      <c r="A204" s="28">
        <v>172</v>
      </c>
      <c r="B204" s="36" t="s">
        <v>390</v>
      </c>
      <c r="C204" s="36" t="s">
        <v>391</v>
      </c>
      <c r="D204" s="36" t="s">
        <v>361</v>
      </c>
      <c r="E204" s="36">
        <v>79.5</v>
      </c>
      <c r="F204" s="29">
        <f t="shared" si="37"/>
        <v>31.8</v>
      </c>
      <c r="G204" s="30">
        <v>78.76</v>
      </c>
      <c r="H204" s="31">
        <f t="shared" si="38"/>
        <v>47.256</v>
      </c>
      <c r="I204" s="31">
        <f t="shared" si="39"/>
        <v>79.056</v>
      </c>
      <c r="J204" s="43">
        <f t="shared" si="40"/>
        <v>16</v>
      </c>
      <c r="K204" s="43" t="s">
        <v>23</v>
      </c>
      <c r="L204" s="43"/>
    </row>
    <row r="205" spans="1:12" s="5" customFormat="1" ht="19.5" customHeight="1">
      <c r="A205" s="28">
        <v>173</v>
      </c>
      <c r="B205" s="36" t="s">
        <v>392</v>
      </c>
      <c r="C205" s="36" t="s">
        <v>393</v>
      </c>
      <c r="D205" s="36" t="s">
        <v>361</v>
      </c>
      <c r="E205" s="36">
        <v>73</v>
      </c>
      <c r="F205" s="29">
        <f t="shared" si="37"/>
        <v>29.200000000000003</v>
      </c>
      <c r="G205" s="30">
        <v>82.84</v>
      </c>
      <c r="H205" s="31">
        <f t="shared" si="38"/>
        <v>49.704</v>
      </c>
      <c r="I205" s="31">
        <f t="shared" si="39"/>
        <v>78.904</v>
      </c>
      <c r="J205" s="43">
        <f t="shared" si="40"/>
        <v>17</v>
      </c>
      <c r="K205" s="43" t="s">
        <v>23</v>
      </c>
      <c r="L205" s="43"/>
    </row>
    <row r="206" spans="1:12" s="5" customFormat="1" ht="19.5" customHeight="1">
      <c r="A206" s="28">
        <v>174</v>
      </c>
      <c r="B206" s="36" t="s">
        <v>394</v>
      </c>
      <c r="C206" s="36" t="s">
        <v>395</v>
      </c>
      <c r="D206" s="36" t="s">
        <v>361</v>
      </c>
      <c r="E206" s="36">
        <v>73</v>
      </c>
      <c r="F206" s="29">
        <f t="shared" si="37"/>
        <v>29.200000000000003</v>
      </c>
      <c r="G206" s="30">
        <v>81.42</v>
      </c>
      <c r="H206" s="31">
        <f t="shared" si="38"/>
        <v>48.852</v>
      </c>
      <c r="I206" s="31">
        <f t="shared" si="39"/>
        <v>78.05199999999999</v>
      </c>
      <c r="J206" s="43">
        <f t="shared" si="40"/>
        <v>18</v>
      </c>
      <c r="K206" s="43" t="s">
        <v>23</v>
      </c>
      <c r="L206" s="43"/>
    </row>
    <row r="207" spans="1:12" s="5" customFormat="1" ht="19.5" customHeight="1">
      <c r="A207" s="28">
        <v>175</v>
      </c>
      <c r="B207" s="36" t="s">
        <v>396</v>
      </c>
      <c r="C207" s="36" t="s">
        <v>397</v>
      </c>
      <c r="D207" s="36" t="s">
        <v>361</v>
      </c>
      <c r="E207" s="36">
        <v>75.5</v>
      </c>
      <c r="F207" s="29">
        <f t="shared" si="37"/>
        <v>30.200000000000003</v>
      </c>
      <c r="G207" s="30">
        <v>79.36</v>
      </c>
      <c r="H207" s="31">
        <f t="shared" si="38"/>
        <v>47.616</v>
      </c>
      <c r="I207" s="31">
        <f t="shared" si="39"/>
        <v>77.816</v>
      </c>
      <c r="J207" s="43">
        <f t="shared" si="40"/>
        <v>19</v>
      </c>
      <c r="K207" s="43" t="s">
        <v>23</v>
      </c>
      <c r="L207" s="43"/>
    </row>
    <row r="208" spans="1:12" s="5" customFormat="1" ht="19.5" customHeight="1">
      <c r="A208" s="28">
        <v>176</v>
      </c>
      <c r="B208" s="36" t="s">
        <v>398</v>
      </c>
      <c r="C208" s="36" t="s">
        <v>399</v>
      </c>
      <c r="D208" s="36" t="s">
        <v>361</v>
      </c>
      <c r="E208" s="36">
        <v>74.5</v>
      </c>
      <c r="F208" s="29">
        <f t="shared" si="37"/>
        <v>29.8</v>
      </c>
      <c r="G208" s="30">
        <v>79.94</v>
      </c>
      <c r="H208" s="31">
        <f t="shared" si="38"/>
        <v>47.964</v>
      </c>
      <c r="I208" s="31">
        <f t="shared" si="39"/>
        <v>77.764</v>
      </c>
      <c r="J208" s="43">
        <f t="shared" si="40"/>
        <v>20</v>
      </c>
      <c r="K208" s="43" t="s">
        <v>23</v>
      </c>
      <c r="L208" s="43"/>
    </row>
    <row r="209" spans="1:12" s="5" customFormat="1" ht="19.5" customHeight="1">
      <c r="A209" s="28">
        <v>177</v>
      </c>
      <c r="B209" s="36" t="s">
        <v>400</v>
      </c>
      <c r="C209" s="36" t="s">
        <v>401</v>
      </c>
      <c r="D209" s="36" t="s">
        <v>361</v>
      </c>
      <c r="E209" s="36">
        <v>75.5</v>
      </c>
      <c r="F209" s="29">
        <f t="shared" si="37"/>
        <v>30.200000000000003</v>
      </c>
      <c r="G209" s="30">
        <v>79.22</v>
      </c>
      <c r="H209" s="31">
        <f t="shared" si="38"/>
        <v>47.532</v>
      </c>
      <c r="I209" s="31">
        <f t="shared" si="39"/>
        <v>77.732</v>
      </c>
      <c r="J209" s="43">
        <f t="shared" si="40"/>
        <v>21</v>
      </c>
      <c r="K209" s="43" t="s">
        <v>23</v>
      </c>
      <c r="L209" s="43"/>
    </row>
    <row r="210" spans="1:12" s="5" customFormat="1" ht="19.5" customHeight="1">
      <c r="A210" s="28">
        <v>178</v>
      </c>
      <c r="B210" s="36" t="s">
        <v>402</v>
      </c>
      <c r="C210" s="36" t="s">
        <v>403</v>
      </c>
      <c r="D210" s="36" t="s">
        <v>361</v>
      </c>
      <c r="E210" s="36">
        <v>73</v>
      </c>
      <c r="F210" s="29">
        <f t="shared" si="37"/>
        <v>29.200000000000003</v>
      </c>
      <c r="G210" s="30">
        <v>80.28</v>
      </c>
      <c r="H210" s="31">
        <f t="shared" si="38"/>
        <v>48.168</v>
      </c>
      <c r="I210" s="31">
        <f t="shared" si="39"/>
        <v>77.368</v>
      </c>
      <c r="J210" s="43">
        <f t="shared" si="40"/>
        <v>22</v>
      </c>
      <c r="K210" s="43" t="s">
        <v>23</v>
      </c>
      <c r="L210" s="43"/>
    </row>
    <row r="211" spans="1:12" s="5" customFormat="1" ht="19.5" customHeight="1">
      <c r="A211" s="28">
        <v>179</v>
      </c>
      <c r="B211" s="36" t="s">
        <v>404</v>
      </c>
      <c r="C211" s="36" t="s">
        <v>405</v>
      </c>
      <c r="D211" s="36" t="s">
        <v>361</v>
      </c>
      <c r="E211" s="36">
        <v>74.5</v>
      </c>
      <c r="F211" s="29">
        <f t="shared" si="37"/>
        <v>29.8</v>
      </c>
      <c r="G211" s="30">
        <v>79.28</v>
      </c>
      <c r="H211" s="31">
        <f t="shared" si="38"/>
        <v>47.568</v>
      </c>
      <c r="I211" s="31">
        <f t="shared" si="39"/>
        <v>77.368</v>
      </c>
      <c r="J211" s="43">
        <f t="shared" si="40"/>
        <v>22</v>
      </c>
      <c r="K211" s="43" t="s">
        <v>23</v>
      </c>
      <c r="L211" s="43"/>
    </row>
    <row r="212" spans="1:12" s="5" customFormat="1" ht="19.5" customHeight="1">
      <c r="A212" s="28">
        <v>180</v>
      </c>
      <c r="B212" s="36" t="s">
        <v>406</v>
      </c>
      <c r="C212" s="36" t="s">
        <v>407</v>
      </c>
      <c r="D212" s="36" t="s">
        <v>361</v>
      </c>
      <c r="E212" s="36">
        <v>73.5</v>
      </c>
      <c r="F212" s="29">
        <f t="shared" si="37"/>
        <v>29.400000000000002</v>
      </c>
      <c r="G212" s="30">
        <v>79.64</v>
      </c>
      <c r="H212" s="31">
        <f t="shared" si="38"/>
        <v>47.784</v>
      </c>
      <c r="I212" s="31">
        <f t="shared" si="39"/>
        <v>77.184</v>
      </c>
      <c r="J212" s="43">
        <f t="shared" si="40"/>
        <v>24</v>
      </c>
      <c r="K212" s="43" t="s">
        <v>23</v>
      </c>
      <c r="L212" s="43"/>
    </row>
    <row r="213" spans="1:12" s="5" customFormat="1" ht="19.5" customHeight="1">
      <c r="A213" s="28">
        <v>181</v>
      </c>
      <c r="B213" s="36" t="s">
        <v>408</v>
      </c>
      <c r="C213" s="36" t="s">
        <v>409</v>
      </c>
      <c r="D213" s="36" t="s">
        <v>361</v>
      </c>
      <c r="E213" s="36">
        <v>73.5</v>
      </c>
      <c r="F213" s="29">
        <f t="shared" si="37"/>
        <v>29.400000000000002</v>
      </c>
      <c r="G213" s="30">
        <v>78.42</v>
      </c>
      <c r="H213" s="31">
        <f t="shared" si="38"/>
        <v>47.052</v>
      </c>
      <c r="I213" s="31">
        <f t="shared" si="39"/>
        <v>76.452</v>
      </c>
      <c r="J213" s="43">
        <f t="shared" si="40"/>
        <v>25</v>
      </c>
      <c r="K213" s="43" t="s">
        <v>23</v>
      </c>
      <c r="L213" s="43"/>
    </row>
    <row r="214" spans="1:12" s="5" customFormat="1" ht="19.5" customHeight="1">
      <c r="A214" s="28">
        <v>182</v>
      </c>
      <c r="B214" s="36" t="s">
        <v>410</v>
      </c>
      <c r="C214" s="36" t="s">
        <v>411</v>
      </c>
      <c r="D214" s="36" t="s">
        <v>361</v>
      </c>
      <c r="E214" s="36">
        <v>73.5</v>
      </c>
      <c r="F214" s="29">
        <f t="shared" si="37"/>
        <v>29.400000000000002</v>
      </c>
      <c r="G214" s="30">
        <v>78.17999999999999</v>
      </c>
      <c r="H214" s="31">
        <f t="shared" si="38"/>
        <v>46.907999999999994</v>
      </c>
      <c r="I214" s="31">
        <f t="shared" si="39"/>
        <v>76.30799999999999</v>
      </c>
      <c r="J214" s="43">
        <f t="shared" si="40"/>
        <v>26</v>
      </c>
      <c r="K214" s="43" t="s">
        <v>23</v>
      </c>
      <c r="L214" s="43"/>
    </row>
    <row r="215" spans="1:12" s="5" customFormat="1" ht="19.5" customHeight="1">
      <c r="A215" s="28">
        <v>183</v>
      </c>
      <c r="B215" s="36" t="s">
        <v>412</v>
      </c>
      <c r="C215" s="36" t="s">
        <v>413</v>
      </c>
      <c r="D215" s="36" t="s">
        <v>361</v>
      </c>
      <c r="E215" s="36">
        <v>73</v>
      </c>
      <c r="F215" s="29">
        <f t="shared" si="37"/>
        <v>29.200000000000003</v>
      </c>
      <c r="G215" s="30">
        <v>77.12</v>
      </c>
      <c r="H215" s="31">
        <f t="shared" si="38"/>
        <v>46.272</v>
      </c>
      <c r="I215" s="31">
        <f t="shared" si="39"/>
        <v>75.47200000000001</v>
      </c>
      <c r="J215" s="43">
        <f t="shared" si="40"/>
        <v>27</v>
      </c>
      <c r="K215" s="43" t="s">
        <v>23</v>
      </c>
      <c r="L215" s="43"/>
    </row>
    <row r="216" spans="1:12" s="5" customFormat="1" ht="19.5" customHeight="1">
      <c r="A216" s="28">
        <v>184</v>
      </c>
      <c r="B216" s="36" t="s">
        <v>414</v>
      </c>
      <c r="C216" s="36" t="s">
        <v>415</v>
      </c>
      <c r="D216" s="36" t="s">
        <v>361</v>
      </c>
      <c r="E216" s="36">
        <v>73</v>
      </c>
      <c r="F216" s="29">
        <f t="shared" si="37"/>
        <v>29.200000000000003</v>
      </c>
      <c r="G216" s="30">
        <v>75.88</v>
      </c>
      <c r="H216" s="31">
        <f t="shared" si="38"/>
        <v>45.528</v>
      </c>
      <c r="I216" s="31">
        <f t="shared" si="39"/>
        <v>74.72800000000001</v>
      </c>
      <c r="J216" s="43">
        <f t="shared" si="40"/>
        <v>28</v>
      </c>
      <c r="K216" s="43" t="s">
        <v>23</v>
      </c>
      <c r="L216" s="43"/>
    </row>
    <row r="217" spans="1:12" s="5" customFormat="1" ht="19.5" customHeight="1">
      <c r="A217" s="28">
        <v>185</v>
      </c>
      <c r="B217" s="36" t="s">
        <v>416</v>
      </c>
      <c r="C217" s="36" t="s">
        <v>417</v>
      </c>
      <c r="D217" s="36" t="s">
        <v>361</v>
      </c>
      <c r="E217" s="36">
        <v>73.5</v>
      </c>
      <c r="F217" s="29">
        <f t="shared" si="37"/>
        <v>29.400000000000002</v>
      </c>
      <c r="G217" s="30">
        <v>74.97999999999999</v>
      </c>
      <c r="H217" s="31">
        <f t="shared" si="38"/>
        <v>44.98799999999999</v>
      </c>
      <c r="I217" s="31">
        <f t="shared" si="39"/>
        <v>74.38799999999999</v>
      </c>
      <c r="J217" s="43">
        <f t="shared" si="40"/>
        <v>29</v>
      </c>
      <c r="K217" s="43" t="s">
        <v>23</v>
      </c>
      <c r="L217" s="43"/>
    </row>
    <row r="218" spans="1:12" s="5" customFormat="1" ht="19.5" customHeight="1">
      <c r="A218" s="28">
        <v>186</v>
      </c>
      <c r="B218" s="36" t="s">
        <v>418</v>
      </c>
      <c r="C218" s="36" t="s">
        <v>419</v>
      </c>
      <c r="D218" s="36" t="s">
        <v>361</v>
      </c>
      <c r="E218" s="36">
        <v>79</v>
      </c>
      <c r="F218" s="29">
        <f t="shared" si="37"/>
        <v>31.6</v>
      </c>
      <c r="G218" s="30">
        <v>71.16</v>
      </c>
      <c r="H218" s="31">
        <f t="shared" si="38"/>
        <v>42.696</v>
      </c>
      <c r="I218" s="31">
        <f t="shared" si="39"/>
        <v>74.29599999999999</v>
      </c>
      <c r="J218" s="43">
        <f t="shared" si="40"/>
        <v>30</v>
      </c>
      <c r="K218" s="43" t="s">
        <v>23</v>
      </c>
      <c r="L218" s="43"/>
    </row>
    <row r="219" spans="1:12" s="5" customFormat="1" ht="19.5" customHeight="1">
      <c r="A219" s="28">
        <v>187</v>
      </c>
      <c r="B219" s="36" t="s">
        <v>420</v>
      </c>
      <c r="C219" s="36" t="s">
        <v>421</v>
      </c>
      <c r="D219" s="36" t="s">
        <v>361</v>
      </c>
      <c r="E219" s="36">
        <v>73</v>
      </c>
      <c r="F219" s="29">
        <f t="shared" si="37"/>
        <v>29.200000000000003</v>
      </c>
      <c r="G219" s="30">
        <v>74.24</v>
      </c>
      <c r="H219" s="31">
        <f t="shared" si="38"/>
        <v>44.544</v>
      </c>
      <c r="I219" s="31">
        <f t="shared" si="39"/>
        <v>73.744</v>
      </c>
      <c r="J219" s="43">
        <f t="shared" si="40"/>
        <v>31</v>
      </c>
      <c r="K219" s="43" t="s">
        <v>23</v>
      </c>
      <c r="L219" s="43"/>
    </row>
    <row r="220" spans="1:12" s="5" customFormat="1" ht="19.5" customHeight="1">
      <c r="A220" s="28">
        <v>188</v>
      </c>
      <c r="B220" s="36" t="s">
        <v>422</v>
      </c>
      <c r="C220" s="36" t="s">
        <v>423</v>
      </c>
      <c r="D220" s="36" t="s">
        <v>361</v>
      </c>
      <c r="E220" s="36">
        <v>74</v>
      </c>
      <c r="F220" s="29">
        <f t="shared" si="37"/>
        <v>29.6</v>
      </c>
      <c r="G220" s="30">
        <v>71.24</v>
      </c>
      <c r="H220" s="31">
        <f t="shared" si="38"/>
        <v>42.74399999999999</v>
      </c>
      <c r="I220" s="31">
        <f t="shared" si="39"/>
        <v>72.344</v>
      </c>
      <c r="J220" s="43">
        <v>32</v>
      </c>
      <c r="K220" s="43" t="s">
        <v>23</v>
      </c>
      <c r="L220" s="43"/>
    </row>
    <row r="221" spans="1:12" s="5" customFormat="1" ht="19.5" customHeight="1">
      <c r="A221" s="28">
        <v>189</v>
      </c>
      <c r="B221" s="36" t="s">
        <v>424</v>
      </c>
      <c r="C221" s="36" t="s">
        <v>425</v>
      </c>
      <c r="D221" s="36" t="s">
        <v>361</v>
      </c>
      <c r="E221" s="36">
        <v>75</v>
      </c>
      <c r="F221" s="29">
        <f t="shared" si="37"/>
        <v>30</v>
      </c>
      <c r="G221" s="34">
        <v>-1</v>
      </c>
      <c r="H221" s="34">
        <v>-1</v>
      </c>
      <c r="I221" s="43" t="s">
        <v>138</v>
      </c>
      <c r="J221" s="43"/>
      <c r="K221" s="43" t="s">
        <v>23</v>
      </c>
      <c r="L221" s="43"/>
    </row>
    <row r="222" spans="1:12" s="5" customFormat="1" ht="19.5" customHeight="1">
      <c r="A222" s="28">
        <v>190</v>
      </c>
      <c r="B222" s="36" t="s">
        <v>426</v>
      </c>
      <c r="C222" s="36" t="s">
        <v>427</v>
      </c>
      <c r="D222" s="36" t="s">
        <v>361</v>
      </c>
      <c r="E222" s="36">
        <v>74</v>
      </c>
      <c r="F222" s="29">
        <f t="shared" si="37"/>
        <v>29.6</v>
      </c>
      <c r="G222" s="34">
        <v>-1</v>
      </c>
      <c r="H222" s="34">
        <v>-1</v>
      </c>
      <c r="I222" s="43" t="s">
        <v>138</v>
      </c>
      <c r="J222" s="43"/>
      <c r="K222" s="43" t="s">
        <v>23</v>
      </c>
      <c r="L222" s="43"/>
    </row>
    <row r="223" spans="1:12" s="5" customFormat="1" ht="12" customHeight="1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44"/>
    </row>
    <row r="224" spans="1:12" s="5" customFormat="1" ht="19.5" customHeight="1">
      <c r="A224" s="28">
        <v>191</v>
      </c>
      <c r="B224" s="35" t="s">
        <v>428</v>
      </c>
      <c r="C224" s="35" t="s">
        <v>429</v>
      </c>
      <c r="D224" s="35" t="s">
        <v>430</v>
      </c>
      <c r="E224" s="35">
        <v>79</v>
      </c>
      <c r="F224" s="29">
        <f aca="true" t="shared" si="41" ref="F224:F237">E224*0.4</f>
        <v>31.6</v>
      </c>
      <c r="G224" s="30">
        <v>85.4</v>
      </c>
      <c r="H224" s="31">
        <f aca="true" t="shared" si="42" ref="H224:H236">G224*0.6</f>
        <v>51.24</v>
      </c>
      <c r="I224" s="31">
        <f aca="true" t="shared" si="43" ref="I224:I236">F224+H224</f>
        <v>82.84</v>
      </c>
      <c r="J224" s="43">
        <f aca="true" t="shared" si="44" ref="J224:J235">RANK(I224,$I$224:$I$235)</f>
        <v>1</v>
      </c>
      <c r="K224" s="43" t="s">
        <v>20</v>
      </c>
      <c r="L224" s="43"/>
    </row>
    <row r="225" spans="1:12" s="5" customFormat="1" ht="19.5" customHeight="1">
      <c r="A225" s="28">
        <v>192</v>
      </c>
      <c r="B225" s="36" t="s">
        <v>431</v>
      </c>
      <c r="C225" s="36" t="s">
        <v>432</v>
      </c>
      <c r="D225" s="36" t="s">
        <v>430</v>
      </c>
      <c r="E225" s="36">
        <v>74.5</v>
      </c>
      <c r="F225" s="29">
        <f t="shared" si="41"/>
        <v>29.8</v>
      </c>
      <c r="G225" s="30">
        <v>84</v>
      </c>
      <c r="H225" s="31">
        <f t="shared" si="42"/>
        <v>50.4</v>
      </c>
      <c r="I225" s="31">
        <f t="shared" si="43"/>
        <v>80.2</v>
      </c>
      <c r="J225" s="43">
        <f t="shared" si="44"/>
        <v>2</v>
      </c>
      <c r="K225" s="43" t="s">
        <v>20</v>
      </c>
      <c r="L225" s="43"/>
    </row>
    <row r="226" spans="1:12" s="5" customFormat="1" ht="19.5" customHeight="1">
      <c r="A226" s="28">
        <v>193</v>
      </c>
      <c r="B226" s="36" t="s">
        <v>433</v>
      </c>
      <c r="C226" s="36" t="s">
        <v>434</v>
      </c>
      <c r="D226" s="36" t="s">
        <v>430</v>
      </c>
      <c r="E226" s="36">
        <v>73.5</v>
      </c>
      <c r="F226" s="29">
        <f t="shared" si="41"/>
        <v>29.400000000000002</v>
      </c>
      <c r="G226" s="30">
        <v>82.2</v>
      </c>
      <c r="H226" s="31">
        <f t="shared" si="42"/>
        <v>49.32</v>
      </c>
      <c r="I226" s="31">
        <f t="shared" si="43"/>
        <v>78.72</v>
      </c>
      <c r="J226" s="43">
        <f t="shared" si="44"/>
        <v>3</v>
      </c>
      <c r="K226" s="43" t="s">
        <v>20</v>
      </c>
      <c r="L226" s="43"/>
    </row>
    <row r="227" spans="1:12" s="5" customFormat="1" ht="19.5" customHeight="1">
      <c r="A227" s="28">
        <v>194</v>
      </c>
      <c r="B227" s="36" t="s">
        <v>435</v>
      </c>
      <c r="C227" s="36" t="s">
        <v>436</v>
      </c>
      <c r="D227" s="36" t="s">
        <v>430</v>
      </c>
      <c r="E227" s="36">
        <v>73.5</v>
      </c>
      <c r="F227" s="29">
        <f t="shared" si="41"/>
        <v>29.400000000000002</v>
      </c>
      <c r="G227" s="30">
        <v>80</v>
      </c>
      <c r="H227" s="31">
        <f t="shared" si="42"/>
        <v>48</v>
      </c>
      <c r="I227" s="31">
        <f t="shared" si="43"/>
        <v>77.4</v>
      </c>
      <c r="J227" s="43">
        <f t="shared" si="44"/>
        <v>4</v>
      </c>
      <c r="K227" s="43" t="s">
        <v>20</v>
      </c>
      <c r="L227" s="43"/>
    </row>
    <row r="228" spans="1:12" s="5" customFormat="1" ht="19.5" customHeight="1">
      <c r="A228" s="28">
        <v>195</v>
      </c>
      <c r="B228" s="36" t="s">
        <v>437</v>
      </c>
      <c r="C228" s="36" t="s">
        <v>438</v>
      </c>
      <c r="D228" s="36" t="s">
        <v>430</v>
      </c>
      <c r="E228" s="36">
        <v>70</v>
      </c>
      <c r="F228" s="29">
        <f t="shared" si="41"/>
        <v>28</v>
      </c>
      <c r="G228" s="30">
        <v>80.6</v>
      </c>
      <c r="H228" s="31">
        <f t="shared" si="42"/>
        <v>48.35999999999999</v>
      </c>
      <c r="I228" s="31">
        <f t="shared" si="43"/>
        <v>76.35999999999999</v>
      </c>
      <c r="J228" s="43">
        <f t="shared" si="44"/>
        <v>5</v>
      </c>
      <c r="K228" s="43" t="s">
        <v>23</v>
      </c>
      <c r="L228" s="43"/>
    </row>
    <row r="229" spans="1:12" s="5" customFormat="1" ht="19.5" customHeight="1">
      <c r="A229" s="28">
        <v>196</v>
      </c>
      <c r="B229" s="36" t="s">
        <v>112</v>
      </c>
      <c r="C229" s="36" t="s">
        <v>439</v>
      </c>
      <c r="D229" s="36" t="s">
        <v>430</v>
      </c>
      <c r="E229" s="36">
        <v>72</v>
      </c>
      <c r="F229" s="29">
        <f t="shared" si="41"/>
        <v>28.8</v>
      </c>
      <c r="G229" s="30">
        <v>77.3</v>
      </c>
      <c r="H229" s="31">
        <f t="shared" si="42"/>
        <v>46.379999999999995</v>
      </c>
      <c r="I229" s="31">
        <f t="shared" si="43"/>
        <v>75.17999999999999</v>
      </c>
      <c r="J229" s="43">
        <f t="shared" si="44"/>
        <v>6</v>
      </c>
      <c r="K229" s="43" t="s">
        <v>23</v>
      </c>
      <c r="L229" s="43"/>
    </row>
    <row r="230" spans="1:12" s="5" customFormat="1" ht="19.5" customHeight="1">
      <c r="A230" s="28">
        <v>197</v>
      </c>
      <c r="B230" s="36" t="s">
        <v>440</v>
      </c>
      <c r="C230" s="36" t="s">
        <v>441</v>
      </c>
      <c r="D230" s="36" t="s">
        <v>430</v>
      </c>
      <c r="E230" s="36">
        <v>76.5</v>
      </c>
      <c r="F230" s="29">
        <f t="shared" si="41"/>
        <v>30.6</v>
      </c>
      <c r="G230" s="30">
        <v>74</v>
      </c>
      <c r="H230" s="31">
        <f t="shared" si="42"/>
        <v>44.4</v>
      </c>
      <c r="I230" s="31">
        <f t="shared" si="43"/>
        <v>75</v>
      </c>
      <c r="J230" s="43">
        <f t="shared" si="44"/>
        <v>7</v>
      </c>
      <c r="K230" s="43" t="s">
        <v>23</v>
      </c>
      <c r="L230" s="43"/>
    </row>
    <row r="231" spans="1:12" s="5" customFormat="1" ht="19.5" customHeight="1">
      <c r="A231" s="28">
        <v>198</v>
      </c>
      <c r="B231" s="36" t="s">
        <v>442</v>
      </c>
      <c r="C231" s="36" t="s">
        <v>443</v>
      </c>
      <c r="D231" s="36" t="s">
        <v>430</v>
      </c>
      <c r="E231" s="36">
        <v>72</v>
      </c>
      <c r="F231" s="29">
        <f t="shared" si="41"/>
        <v>28.8</v>
      </c>
      <c r="G231" s="30">
        <v>76.7</v>
      </c>
      <c r="H231" s="31">
        <f t="shared" si="42"/>
        <v>46.02</v>
      </c>
      <c r="I231" s="31">
        <f t="shared" si="43"/>
        <v>74.82000000000001</v>
      </c>
      <c r="J231" s="43">
        <f t="shared" si="44"/>
        <v>8</v>
      </c>
      <c r="K231" s="43" t="s">
        <v>23</v>
      </c>
      <c r="L231" s="43"/>
    </row>
    <row r="232" spans="1:12" s="5" customFormat="1" ht="19.5" customHeight="1">
      <c r="A232" s="28">
        <v>199</v>
      </c>
      <c r="B232" s="36" t="s">
        <v>444</v>
      </c>
      <c r="C232" s="36" t="s">
        <v>445</v>
      </c>
      <c r="D232" s="36" t="s">
        <v>430</v>
      </c>
      <c r="E232" s="36">
        <v>70.5</v>
      </c>
      <c r="F232" s="29">
        <f t="shared" si="41"/>
        <v>28.200000000000003</v>
      </c>
      <c r="G232" s="30">
        <v>77.4</v>
      </c>
      <c r="H232" s="31">
        <f t="shared" si="42"/>
        <v>46.440000000000005</v>
      </c>
      <c r="I232" s="31">
        <f t="shared" si="43"/>
        <v>74.64000000000001</v>
      </c>
      <c r="J232" s="43">
        <f t="shared" si="44"/>
        <v>9</v>
      </c>
      <c r="K232" s="43" t="s">
        <v>23</v>
      </c>
      <c r="L232" s="43"/>
    </row>
    <row r="233" spans="1:12" s="5" customFormat="1" ht="19.5" customHeight="1">
      <c r="A233" s="28">
        <v>200</v>
      </c>
      <c r="B233" s="36" t="s">
        <v>446</v>
      </c>
      <c r="C233" s="36" t="s">
        <v>447</v>
      </c>
      <c r="D233" s="36" t="s">
        <v>430</v>
      </c>
      <c r="E233" s="36">
        <v>70</v>
      </c>
      <c r="F233" s="29">
        <f t="shared" si="41"/>
        <v>28</v>
      </c>
      <c r="G233" s="30">
        <v>73</v>
      </c>
      <c r="H233" s="31">
        <f t="shared" si="42"/>
        <v>43.8</v>
      </c>
      <c r="I233" s="31">
        <f t="shared" si="43"/>
        <v>71.8</v>
      </c>
      <c r="J233" s="43">
        <f t="shared" si="44"/>
        <v>10</v>
      </c>
      <c r="K233" s="43" t="s">
        <v>23</v>
      </c>
      <c r="L233" s="43"/>
    </row>
    <row r="234" spans="1:12" s="5" customFormat="1" ht="19.5" customHeight="1">
      <c r="A234" s="28">
        <v>201</v>
      </c>
      <c r="B234" s="36" t="s">
        <v>448</v>
      </c>
      <c r="C234" s="36" t="s">
        <v>449</v>
      </c>
      <c r="D234" s="36" t="s">
        <v>430</v>
      </c>
      <c r="E234" s="36">
        <v>71.5</v>
      </c>
      <c r="F234" s="29">
        <f t="shared" si="41"/>
        <v>28.6</v>
      </c>
      <c r="G234" s="30">
        <v>71</v>
      </c>
      <c r="H234" s="31">
        <f t="shared" si="42"/>
        <v>42.6</v>
      </c>
      <c r="I234" s="31">
        <f t="shared" si="43"/>
        <v>71.2</v>
      </c>
      <c r="J234" s="43">
        <f t="shared" si="44"/>
        <v>11</v>
      </c>
      <c r="K234" s="43" t="s">
        <v>23</v>
      </c>
      <c r="L234" s="43"/>
    </row>
    <row r="235" spans="1:12" s="5" customFormat="1" ht="19.5" customHeight="1">
      <c r="A235" s="28">
        <v>202</v>
      </c>
      <c r="B235" s="36" t="s">
        <v>450</v>
      </c>
      <c r="C235" s="36" t="s">
        <v>451</v>
      </c>
      <c r="D235" s="36" t="s">
        <v>430</v>
      </c>
      <c r="E235" s="36">
        <v>70</v>
      </c>
      <c r="F235" s="29">
        <f t="shared" si="41"/>
        <v>28</v>
      </c>
      <c r="G235" s="30">
        <v>71.8</v>
      </c>
      <c r="H235" s="31">
        <f t="shared" si="42"/>
        <v>43.08</v>
      </c>
      <c r="I235" s="31">
        <f t="shared" si="43"/>
        <v>71.08</v>
      </c>
      <c r="J235" s="43">
        <f t="shared" si="44"/>
        <v>12</v>
      </c>
      <c r="K235" s="43" t="s">
        <v>23</v>
      </c>
      <c r="L235" s="43"/>
    </row>
    <row r="236" spans="1:12" s="5" customFormat="1" ht="19.5" customHeight="1">
      <c r="A236" s="28">
        <v>203</v>
      </c>
      <c r="B236" s="36" t="s">
        <v>452</v>
      </c>
      <c r="C236" s="36" t="s">
        <v>453</v>
      </c>
      <c r="D236" s="36" t="s">
        <v>430</v>
      </c>
      <c r="E236" s="36">
        <v>70.5</v>
      </c>
      <c r="F236" s="29">
        <f t="shared" si="41"/>
        <v>28.200000000000003</v>
      </c>
      <c r="G236" s="30">
        <v>68.6</v>
      </c>
      <c r="H236" s="31">
        <f t="shared" si="42"/>
        <v>41.16</v>
      </c>
      <c r="I236" s="31">
        <f t="shared" si="43"/>
        <v>69.36</v>
      </c>
      <c r="J236" s="43">
        <v>13</v>
      </c>
      <c r="K236" s="43" t="s">
        <v>23</v>
      </c>
      <c r="L236" s="43"/>
    </row>
    <row r="237" spans="1:12" s="5" customFormat="1" ht="19.5" customHeight="1">
      <c r="A237" s="28">
        <v>204</v>
      </c>
      <c r="B237" s="36" t="s">
        <v>454</v>
      </c>
      <c r="C237" s="36" t="s">
        <v>455</v>
      </c>
      <c r="D237" s="36" t="s">
        <v>430</v>
      </c>
      <c r="E237" s="36">
        <v>73</v>
      </c>
      <c r="F237" s="29">
        <f t="shared" si="41"/>
        <v>29.200000000000003</v>
      </c>
      <c r="G237" s="34">
        <v>-1</v>
      </c>
      <c r="H237" s="34">
        <v>-1</v>
      </c>
      <c r="I237" s="43" t="s">
        <v>138</v>
      </c>
      <c r="J237" s="43"/>
      <c r="K237" s="43" t="s">
        <v>23</v>
      </c>
      <c r="L237" s="43"/>
    </row>
    <row r="238" spans="1:12" s="5" customFormat="1" ht="12" customHeight="1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44"/>
    </row>
    <row r="239" spans="1:12" s="5" customFormat="1" ht="19.5" customHeight="1">
      <c r="A239" s="28">
        <v>205</v>
      </c>
      <c r="B239" s="28" t="s">
        <v>456</v>
      </c>
      <c r="C239" s="28" t="s">
        <v>457</v>
      </c>
      <c r="D239" s="28" t="s">
        <v>458</v>
      </c>
      <c r="E239" s="28">
        <v>81.5</v>
      </c>
      <c r="F239" s="29">
        <f aca="true" t="shared" si="45" ref="F239:F244">E239*0.4</f>
        <v>32.6</v>
      </c>
      <c r="G239" s="30">
        <v>86</v>
      </c>
      <c r="H239" s="31">
        <f aca="true" t="shared" si="46" ref="H239:H244">G239*0.6</f>
        <v>51.6</v>
      </c>
      <c r="I239" s="31">
        <f aca="true" t="shared" si="47" ref="I239:I244">F239+H239</f>
        <v>84.2</v>
      </c>
      <c r="J239" s="43">
        <f aca="true" t="shared" si="48" ref="J239:J244">RANK(I239,$I$239:$I$244)</f>
        <v>1</v>
      </c>
      <c r="K239" s="43" t="s">
        <v>20</v>
      </c>
      <c r="L239" s="43"/>
    </row>
    <row r="240" spans="1:12" s="5" customFormat="1" ht="19.5" customHeight="1">
      <c r="A240" s="28">
        <v>206</v>
      </c>
      <c r="B240" s="28" t="s">
        <v>459</v>
      </c>
      <c r="C240" s="28" t="s">
        <v>460</v>
      </c>
      <c r="D240" s="28" t="s">
        <v>458</v>
      </c>
      <c r="E240" s="28">
        <v>80</v>
      </c>
      <c r="F240" s="29">
        <f t="shared" si="45"/>
        <v>32</v>
      </c>
      <c r="G240" s="30">
        <v>86.4</v>
      </c>
      <c r="H240" s="31">
        <f t="shared" si="46"/>
        <v>51.84</v>
      </c>
      <c r="I240" s="31">
        <f t="shared" si="47"/>
        <v>83.84</v>
      </c>
      <c r="J240" s="43">
        <f t="shared" si="48"/>
        <v>2</v>
      </c>
      <c r="K240" s="43" t="s">
        <v>20</v>
      </c>
      <c r="L240" s="43"/>
    </row>
    <row r="241" spans="1:12" s="5" customFormat="1" ht="19.5" customHeight="1">
      <c r="A241" s="28">
        <v>207</v>
      </c>
      <c r="B241" s="28" t="s">
        <v>461</v>
      </c>
      <c r="C241" s="28" t="s">
        <v>462</v>
      </c>
      <c r="D241" s="28" t="s">
        <v>458</v>
      </c>
      <c r="E241" s="28">
        <v>80</v>
      </c>
      <c r="F241" s="29">
        <f t="shared" si="45"/>
        <v>32</v>
      </c>
      <c r="G241" s="30">
        <v>82.4</v>
      </c>
      <c r="H241" s="31">
        <f t="shared" si="46"/>
        <v>49.440000000000005</v>
      </c>
      <c r="I241" s="31">
        <f t="shared" si="47"/>
        <v>81.44</v>
      </c>
      <c r="J241" s="43">
        <f t="shared" si="48"/>
        <v>3</v>
      </c>
      <c r="K241" s="43" t="s">
        <v>23</v>
      </c>
      <c r="L241" s="43"/>
    </row>
    <row r="242" spans="1:12" s="5" customFormat="1" ht="19.5" customHeight="1">
      <c r="A242" s="28">
        <v>208</v>
      </c>
      <c r="B242" s="28" t="s">
        <v>463</v>
      </c>
      <c r="C242" s="28" t="s">
        <v>464</v>
      </c>
      <c r="D242" s="28" t="s">
        <v>458</v>
      </c>
      <c r="E242" s="28">
        <v>78.5</v>
      </c>
      <c r="F242" s="29">
        <f t="shared" si="45"/>
        <v>31.400000000000002</v>
      </c>
      <c r="G242" s="30">
        <v>80.8</v>
      </c>
      <c r="H242" s="31">
        <f t="shared" si="46"/>
        <v>48.48</v>
      </c>
      <c r="I242" s="31">
        <f t="shared" si="47"/>
        <v>79.88</v>
      </c>
      <c r="J242" s="43">
        <f t="shared" si="48"/>
        <v>4</v>
      </c>
      <c r="K242" s="43" t="s">
        <v>23</v>
      </c>
      <c r="L242" s="43"/>
    </row>
    <row r="243" spans="1:12" s="5" customFormat="1" ht="19.5" customHeight="1">
      <c r="A243" s="28">
        <v>209</v>
      </c>
      <c r="B243" s="28" t="s">
        <v>465</v>
      </c>
      <c r="C243" s="28" t="s">
        <v>466</v>
      </c>
      <c r="D243" s="28" t="s">
        <v>458</v>
      </c>
      <c r="E243" s="28">
        <v>78</v>
      </c>
      <c r="F243" s="29">
        <f t="shared" si="45"/>
        <v>31.200000000000003</v>
      </c>
      <c r="G243" s="30">
        <v>80.6</v>
      </c>
      <c r="H243" s="31">
        <f t="shared" si="46"/>
        <v>48.35999999999999</v>
      </c>
      <c r="I243" s="31">
        <f t="shared" si="47"/>
        <v>79.56</v>
      </c>
      <c r="J243" s="43">
        <f t="shared" si="48"/>
        <v>5</v>
      </c>
      <c r="K243" s="43" t="s">
        <v>23</v>
      </c>
      <c r="L243" s="43"/>
    </row>
    <row r="244" spans="1:12" s="5" customFormat="1" ht="19.5" customHeight="1">
      <c r="A244" s="28">
        <v>210</v>
      </c>
      <c r="B244" s="28" t="s">
        <v>467</v>
      </c>
      <c r="C244" s="28" t="s">
        <v>468</v>
      </c>
      <c r="D244" s="28" t="s">
        <v>458</v>
      </c>
      <c r="E244" s="28">
        <v>77</v>
      </c>
      <c r="F244" s="29">
        <f t="shared" si="45"/>
        <v>30.8</v>
      </c>
      <c r="G244" s="30">
        <v>75.6</v>
      </c>
      <c r="H244" s="31">
        <f t="shared" si="46"/>
        <v>45.35999999999999</v>
      </c>
      <c r="I244" s="31">
        <f t="shared" si="47"/>
        <v>76.16</v>
      </c>
      <c r="J244" s="43">
        <f t="shared" si="48"/>
        <v>6</v>
      </c>
      <c r="K244" s="43" t="s">
        <v>23</v>
      </c>
      <c r="L244" s="43"/>
    </row>
    <row r="245" spans="1:12" s="5" customFormat="1" ht="12" customHeight="1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44"/>
    </row>
    <row r="246" spans="1:12" s="5" customFormat="1" ht="19.5" customHeight="1">
      <c r="A246" s="28">
        <v>211</v>
      </c>
      <c r="B246" s="36" t="s">
        <v>469</v>
      </c>
      <c r="C246" s="36" t="s">
        <v>470</v>
      </c>
      <c r="D246" s="36" t="s">
        <v>471</v>
      </c>
      <c r="E246" s="36">
        <v>73.5</v>
      </c>
      <c r="F246" s="29">
        <f aca="true" t="shared" si="49" ref="F246:F251">E246*0.4</f>
        <v>29.400000000000002</v>
      </c>
      <c r="G246" s="30">
        <v>91.6</v>
      </c>
      <c r="H246" s="31">
        <f aca="true" t="shared" si="50" ref="H246:H251">G246*0.6</f>
        <v>54.959999999999994</v>
      </c>
      <c r="I246" s="31">
        <f aca="true" t="shared" si="51" ref="I246:I251">F246+H246</f>
        <v>84.36</v>
      </c>
      <c r="J246" s="43">
        <f aca="true" t="shared" si="52" ref="J246:J251">RANK(I246,$I$246:$I$251)</f>
        <v>1</v>
      </c>
      <c r="K246" s="43" t="s">
        <v>20</v>
      </c>
      <c r="L246" s="43"/>
    </row>
    <row r="247" spans="1:12" s="5" customFormat="1" ht="19.5" customHeight="1">
      <c r="A247" s="28">
        <v>212</v>
      </c>
      <c r="B247" s="36" t="s">
        <v>472</v>
      </c>
      <c r="C247" s="36" t="s">
        <v>473</v>
      </c>
      <c r="D247" s="36" t="s">
        <v>471</v>
      </c>
      <c r="E247" s="36">
        <v>74</v>
      </c>
      <c r="F247" s="29">
        <f t="shared" si="49"/>
        <v>29.6</v>
      </c>
      <c r="G247" s="30">
        <v>85</v>
      </c>
      <c r="H247" s="31">
        <f t="shared" si="50"/>
        <v>51</v>
      </c>
      <c r="I247" s="31">
        <f t="shared" si="51"/>
        <v>80.6</v>
      </c>
      <c r="J247" s="43">
        <f t="shared" si="52"/>
        <v>2</v>
      </c>
      <c r="K247" s="43" t="s">
        <v>20</v>
      </c>
      <c r="L247" s="43"/>
    </row>
    <row r="248" spans="1:12" s="5" customFormat="1" ht="19.5" customHeight="1">
      <c r="A248" s="28">
        <v>213</v>
      </c>
      <c r="B248" s="36" t="s">
        <v>474</v>
      </c>
      <c r="C248" s="36" t="s">
        <v>475</v>
      </c>
      <c r="D248" s="36" t="s">
        <v>471</v>
      </c>
      <c r="E248" s="36">
        <v>73</v>
      </c>
      <c r="F248" s="29">
        <f t="shared" si="49"/>
        <v>29.200000000000003</v>
      </c>
      <c r="G248" s="30">
        <v>81.4</v>
      </c>
      <c r="H248" s="31">
        <f t="shared" si="50"/>
        <v>48.84</v>
      </c>
      <c r="I248" s="31">
        <f t="shared" si="51"/>
        <v>78.04</v>
      </c>
      <c r="J248" s="43">
        <f t="shared" si="52"/>
        <v>3</v>
      </c>
      <c r="K248" s="43" t="s">
        <v>23</v>
      </c>
      <c r="L248" s="43"/>
    </row>
    <row r="249" spans="1:12" s="5" customFormat="1" ht="19.5" customHeight="1">
      <c r="A249" s="28">
        <v>214</v>
      </c>
      <c r="B249" s="35" t="s">
        <v>476</v>
      </c>
      <c r="C249" s="35" t="s">
        <v>477</v>
      </c>
      <c r="D249" s="35" t="s">
        <v>471</v>
      </c>
      <c r="E249" s="35">
        <v>79</v>
      </c>
      <c r="F249" s="29">
        <f t="shared" si="49"/>
        <v>31.6</v>
      </c>
      <c r="G249" s="30">
        <v>73.9</v>
      </c>
      <c r="H249" s="31">
        <f t="shared" si="50"/>
        <v>44.34</v>
      </c>
      <c r="I249" s="31">
        <f t="shared" si="51"/>
        <v>75.94</v>
      </c>
      <c r="J249" s="43">
        <f t="shared" si="52"/>
        <v>4</v>
      </c>
      <c r="K249" s="43" t="s">
        <v>23</v>
      </c>
      <c r="L249" s="43"/>
    </row>
    <row r="250" spans="1:12" s="5" customFormat="1" ht="19.5" customHeight="1">
      <c r="A250" s="28">
        <v>215</v>
      </c>
      <c r="B250" s="36" t="s">
        <v>478</v>
      </c>
      <c r="C250" s="36" t="s">
        <v>479</v>
      </c>
      <c r="D250" s="36" t="s">
        <v>471</v>
      </c>
      <c r="E250" s="36">
        <v>74</v>
      </c>
      <c r="F250" s="29">
        <f t="shared" si="49"/>
        <v>29.6</v>
      </c>
      <c r="G250" s="30">
        <v>76.3</v>
      </c>
      <c r="H250" s="31">
        <f t="shared" si="50"/>
        <v>45.779999999999994</v>
      </c>
      <c r="I250" s="31">
        <f t="shared" si="51"/>
        <v>75.38</v>
      </c>
      <c r="J250" s="43">
        <f t="shared" si="52"/>
        <v>5</v>
      </c>
      <c r="K250" s="43" t="s">
        <v>23</v>
      </c>
      <c r="L250" s="43"/>
    </row>
    <row r="251" spans="1:12" s="5" customFormat="1" ht="19.5" customHeight="1">
      <c r="A251" s="28">
        <v>216</v>
      </c>
      <c r="B251" s="36" t="s">
        <v>480</v>
      </c>
      <c r="C251" s="36" t="s">
        <v>481</v>
      </c>
      <c r="D251" s="36" t="s">
        <v>471</v>
      </c>
      <c r="E251" s="36">
        <v>72.5</v>
      </c>
      <c r="F251" s="29">
        <f t="shared" si="49"/>
        <v>29</v>
      </c>
      <c r="G251" s="30">
        <v>70.5</v>
      </c>
      <c r="H251" s="31">
        <f t="shared" si="50"/>
        <v>42.3</v>
      </c>
      <c r="I251" s="31">
        <f t="shared" si="51"/>
        <v>71.3</v>
      </c>
      <c r="J251" s="43">
        <f t="shared" si="52"/>
        <v>6</v>
      </c>
      <c r="K251" s="43" t="s">
        <v>23</v>
      </c>
      <c r="L251" s="43"/>
    </row>
    <row r="252" spans="1:12" s="5" customFormat="1" ht="12" customHeight="1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44"/>
    </row>
    <row r="253" spans="1:12" s="5" customFormat="1" ht="19.5" customHeight="1">
      <c r="A253" s="28">
        <v>217</v>
      </c>
      <c r="B253" s="35" t="s">
        <v>482</v>
      </c>
      <c r="C253" s="35" t="s">
        <v>483</v>
      </c>
      <c r="D253" s="35" t="s">
        <v>484</v>
      </c>
      <c r="E253" s="35">
        <v>79.5</v>
      </c>
      <c r="F253" s="29">
        <f>E253*0.4</f>
        <v>31.8</v>
      </c>
      <c r="G253" s="30">
        <v>83.3</v>
      </c>
      <c r="H253" s="31">
        <f>G253*0.6</f>
        <v>49.98</v>
      </c>
      <c r="I253" s="31">
        <f>F253+H253</f>
        <v>81.78</v>
      </c>
      <c r="J253" s="43">
        <f>RANK(I253,$I$253:$I$255)</f>
        <v>1</v>
      </c>
      <c r="K253" s="43" t="s">
        <v>20</v>
      </c>
      <c r="L253" s="43"/>
    </row>
    <row r="254" spans="1:12" s="5" customFormat="1" ht="19.5" customHeight="1">
      <c r="A254" s="28">
        <v>218</v>
      </c>
      <c r="B254" s="36" t="s">
        <v>485</v>
      </c>
      <c r="C254" s="36" t="s">
        <v>486</v>
      </c>
      <c r="D254" s="36" t="s">
        <v>484</v>
      </c>
      <c r="E254" s="36">
        <v>75.5</v>
      </c>
      <c r="F254" s="29">
        <f>E254*0.4</f>
        <v>30.200000000000003</v>
      </c>
      <c r="G254" s="30">
        <v>82.9</v>
      </c>
      <c r="H254" s="31">
        <f>G254*0.6</f>
        <v>49.74</v>
      </c>
      <c r="I254" s="31">
        <f>F254+H254</f>
        <v>79.94</v>
      </c>
      <c r="J254" s="43">
        <f>RANK(I254,$I$253:$I$255)</f>
        <v>2</v>
      </c>
      <c r="K254" s="43" t="s">
        <v>23</v>
      </c>
      <c r="L254" s="43"/>
    </row>
    <row r="255" spans="1:12" s="5" customFormat="1" ht="19.5" customHeight="1">
      <c r="A255" s="28">
        <v>219</v>
      </c>
      <c r="B255" s="36" t="s">
        <v>487</v>
      </c>
      <c r="C255" s="36" t="s">
        <v>488</v>
      </c>
      <c r="D255" s="36" t="s">
        <v>484</v>
      </c>
      <c r="E255" s="36">
        <v>74.5</v>
      </c>
      <c r="F255" s="29">
        <f>E255*0.4</f>
        <v>29.8</v>
      </c>
      <c r="G255" s="30">
        <v>81.7</v>
      </c>
      <c r="H255" s="31">
        <f>G255*0.6</f>
        <v>49.02</v>
      </c>
      <c r="I255" s="31">
        <f>F255+H255</f>
        <v>78.82000000000001</v>
      </c>
      <c r="J255" s="43">
        <f>RANK(I255,$I$253:$I$255)</f>
        <v>3</v>
      </c>
      <c r="K255" s="43" t="s">
        <v>23</v>
      </c>
      <c r="L255" s="43"/>
    </row>
    <row r="256" spans="1:12" s="5" customFormat="1" ht="12" customHeight="1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44"/>
    </row>
    <row r="257" spans="1:12" s="5" customFormat="1" ht="19.5" customHeight="1">
      <c r="A257" s="28">
        <v>220</v>
      </c>
      <c r="B257" s="35" t="s">
        <v>489</v>
      </c>
      <c r="C257" s="35" t="s">
        <v>490</v>
      </c>
      <c r="D257" s="35" t="s">
        <v>491</v>
      </c>
      <c r="E257" s="35">
        <v>72</v>
      </c>
      <c r="F257" s="29">
        <f>E257*0.4</f>
        <v>28.8</v>
      </c>
      <c r="G257" s="30">
        <v>84.3</v>
      </c>
      <c r="H257" s="31">
        <f>G257*0.6</f>
        <v>50.58</v>
      </c>
      <c r="I257" s="31">
        <f>F257+H257</f>
        <v>79.38</v>
      </c>
      <c r="J257" s="43">
        <f>RANK(I257,$I$257:$I$259)</f>
        <v>1</v>
      </c>
      <c r="K257" s="43" t="s">
        <v>20</v>
      </c>
      <c r="L257" s="43"/>
    </row>
    <row r="258" spans="1:12" s="5" customFormat="1" ht="19.5" customHeight="1">
      <c r="A258" s="28">
        <v>221</v>
      </c>
      <c r="B258" s="36" t="s">
        <v>492</v>
      </c>
      <c r="C258" s="36" t="s">
        <v>493</v>
      </c>
      <c r="D258" s="36" t="s">
        <v>491</v>
      </c>
      <c r="E258" s="36">
        <v>70.5</v>
      </c>
      <c r="F258" s="29">
        <f>E258*0.4</f>
        <v>28.200000000000003</v>
      </c>
      <c r="G258" s="30">
        <v>78.8</v>
      </c>
      <c r="H258" s="31">
        <f>G258*0.6</f>
        <v>47.279999999999994</v>
      </c>
      <c r="I258" s="31">
        <f>F258+H258</f>
        <v>75.47999999999999</v>
      </c>
      <c r="J258" s="43">
        <f>RANK(I258,$I$257:$I$259)</f>
        <v>2</v>
      </c>
      <c r="K258" s="43" t="s">
        <v>23</v>
      </c>
      <c r="L258" s="43"/>
    </row>
    <row r="259" spans="1:12" s="5" customFormat="1" ht="19.5" customHeight="1">
      <c r="A259" s="28">
        <v>222</v>
      </c>
      <c r="B259" s="36" t="s">
        <v>494</v>
      </c>
      <c r="C259" s="36" t="s">
        <v>495</v>
      </c>
      <c r="D259" s="36" t="s">
        <v>491</v>
      </c>
      <c r="E259" s="36">
        <v>70</v>
      </c>
      <c r="F259" s="29">
        <f>E259*0.4</f>
        <v>28</v>
      </c>
      <c r="G259" s="30">
        <v>65.8</v>
      </c>
      <c r="H259" s="31">
        <f>G259*0.6</f>
        <v>39.48</v>
      </c>
      <c r="I259" s="31">
        <f>F259+H259</f>
        <v>67.47999999999999</v>
      </c>
      <c r="J259" s="43">
        <f>RANK(I259,$I$257:$I$259)</f>
        <v>3</v>
      </c>
      <c r="K259" s="43" t="s">
        <v>23</v>
      </c>
      <c r="L259" s="43"/>
    </row>
    <row r="260" spans="1:12" s="5" customFormat="1" ht="12" customHeight="1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44"/>
    </row>
    <row r="261" spans="1:12" s="5" customFormat="1" ht="19.5" customHeight="1">
      <c r="A261" s="28">
        <v>223</v>
      </c>
      <c r="B261" s="28" t="s">
        <v>496</v>
      </c>
      <c r="C261" s="28" t="s">
        <v>497</v>
      </c>
      <c r="D261" s="28" t="s">
        <v>498</v>
      </c>
      <c r="E261" s="28">
        <v>76.5</v>
      </c>
      <c r="F261" s="29">
        <f aca="true" t="shared" si="53" ref="F261:F267">E261*0.4</f>
        <v>30.6</v>
      </c>
      <c r="G261" s="30">
        <v>88.8</v>
      </c>
      <c r="H261" s="31">
        <f aca="true" t="shared" si="54" ref="H261:H266">G261*0.6</f>
        <v>53.279999999999994</v>
      </c>
      <c r="I261" s="31">
        <f aca="true" t="shared" si="55" ref="I261:I266">F261+H261</f>
        <v>83.88</v>
      </c>
      <c r="J261" s="43">
        <f aca="true" t="shared" si="56" ref="J261:J266">RANK(I261,$I$261:$I$266)</f>
        <v>1</v>
      </c>
      <c r="K261" s="43" t="s">
        <v>20</v>
      </c>
      <c r="L261" s="43"/>
    </row>
    <row r="262" spans="1:12" s="5" customFormat="1" ht="19.5" customHeight="1">
      <c r="A262" s="28">
        <v>224</v>
      </c>
      <c r="B262" s="28" t="s">
        <v>499</v>
      </c>
      <c r="C262" s="28" t="s">
        <v>500</v>
      </c>
      <c r="D262" s="28" t="s">
        <v>498</v>
      </c>
      <c r="E262" s="28">
        <v>82</v>
      </c>
      <c r="F262" s="29">
        <f t="shared" si="53"/>
        <v>32.800000000000004</v>
      </c>
      <c r="G262" s="30">
        <v>84</v>
      </c>
      <c r="H262" s="31">
        <f t="shared" si="54"/>
        <v>50.4</v>
      </c>
      <c r="I262" s="31">
        <f t="shared" si="55"/>
        <v>83.2</v>
      </c>
      <c r="J262" s="43">
        <f t="shared" si="56"/>
        <v>2</v>
      </c>
      <c r="K262" s="43" t="s">
        <v>20</v>
      </c>
      <c r="L262" s="43"/>
    </row>
    <row r="263" spans="1:12" s="5" customFormat="1" ht="19.5" customHeight="1">
      <c r="A263" s="28">
        <v>225</v>
      </c>
      <c r="B263" s="28" t="s">
        <v>501</v>
      </c>
      <c r="C263" s="28" t="s">
        <v>502</v>
      </c>
      <c r="D263" s="28" t="s">
        <v>498</v>
      </c>
      <c r="E263" s="28">
        <v>76.5</v>
      </c>
      <c r="F263" s="29">
        <f t="shared" si="53"/>
        <v>30.6</v>
      </c>
      <c r="G263" s="30">
        <v>84.5</v>
      </c>
      <c r="H263" s="31">
        <f t="shared" si="54"/>
        <v>50.699999999999996</v>
      </c>
      <c r="I263" s="31">
        <f t="shared" si="55"/>
        <v>81.3</v>
      </c>
      <c r="J263" s="43">
        <f t="shared" si="56"/>
        <v>3</v>
      </c>
      <c r="K263" s="43" t="s">
        <v>23</v>
      </c>
      <c r="L263" s="43"/>
    </row>
    <row r="264" spans="1:12" s="5" customFormat="1" ht="19.5" customHeight="1">
      <c r="A264" s="28">
        <v>226</v>
      </c>
      <c r="B264" s="28" t="s">
        <v>503</v>
      </c>
      <c r="C264" s="28" t="s">
        <v>504</v>
      </c>
      <c r="D264" s="28" t="s">
        <v>498</v>
      </c>
      <c r="E264" s="28">
        <v>75</v>
      </c>
      <c r="F264" s="29">
        <f t="shared" si="53"/>
        <v>30</v>
      </c>
      <c r="G264" s="30">
        <v>85.3</v>
      </c>
      <c r="H264" s="31">
        <f t="shared" si="54"/>
        <v>51.18</v>
      </c>
      <c r="I264" s="31">
        <f t="shared" si="55"/>
        <v>81.18</v>
      </c>
      <c r="J264" s="43">
        <f t="shared" si="56"/>
        <v>4</v>
      </c>
      <c r="K264" s="43" t="s">
        <v>23</v>
      </c>
      <c r="L264" s="43"/>
    </row>
    <row r="265" spans="1:12" s="5" customFormat="1" ht="19.5" customHeight="1">
      <c r="A265" s="28">
        <v>227</v>
      </c>
      <c r="B265" s="28" t="s">
        <v>505</v>
      </c>
      <c r="C265" s="28" t="s">
        <v>506</v>
      </c>
      <c r="D265" s="28" t="s">
        <v>498</v>
      </c>
      <c r="E265" s="28">
        <v>77.5</v>
      </c>
      <c r="F265" s="29">
        <f t="shared" si="53"/>
        <v>31</v>
      </c>
      <c r="G265" s="30">
        <v>78.6</v>
      </c>
      <c r="H265" s="31">
        <f t="shared" si="54"/>
        <v>47.16</v>
      </c>
      <c r="I265" s="31">
        <f t="shared" si="55"/>
        <v>78.16</v>
      </c>
      <c r="J265" s="43">
        <f t="shared" si="56"/>
        <v>5</v>
      </c>
      <c r="K265" s="43" t="s">
        <v>23</v>
      </c>
      <c r="L265" s="43"/>
    </row>
    <row r="266" spans="1:12" s="5" customFormat="1" ht="19.5" customHeight="1">
      <c r="A266" s="28">
        <v>228</v>
      </c>
      <c r="B266" s="28" t="s">
        <v>507</v>
      </c>
      <c r="C266" s="28" t="s">
        <v>508</v>
      </c>
      <c r="D266" s="28" t="s">
        <v>498</v>
      </c>
      <c r="E266" s="28">
        <v>75</v>
      </c>
      <c r="F266" s="29">
        <f t="shared" si="53"/>
        <v>30</v>
      </c>
      <c r="G266" s="30">
        <v>21.2</v>
      </c>
      <c r="H266" s="31">
        <f t="shared" si="54"/>
        <v>12.719999999999999</v>
      </c>
      <c r="I266" s="31">
        <f t="shared" si="55"/>
        <v>42.72</v>
      </c>
      <c r="J266" s="43">
        <f t="shared" si="56"/>
        <v>6</v>
      </c>
      <c r="K266" s="43" t="s">
        <v>23</v>
      </c>
      <c r="L266" s="43"/>
    </row>
    <row r="267" spans="1:12" s="5" customFormat="1" ht="19.5" customHeight="1">
      <c r="A267" s="28">
        <v>229</v>
      </c>
      <c r="B267" s="28" t="s">
        <v>509</v>
      </c>
      <c r="C267" s="28" t="s">
        <v>510</v>
      </c>
      <c r="D267" s="28" t="s">
        <v>498</v>
      </c>
      <c r="E267" s="28">
        <v>76.5</v>
      </c>
      <c r="F267" s="29">
        <f t="shared" si="53"/>
        <v>30.6</v>
      </c>
      <c r="G267" s="34">
        <v>-1</v>
      </c>
      <c r="H267" s="34">
        <v>-1</v>
      </c>
      <c r="I267" s="43" t="s">
        <v>138</v>
      </c>
      <c r="J267" s="43"/>
      <c r="K267" s="43" t="s">
        <v>23</v>
      </c>
      <c r="L267" s="43"/>
    </row>
    <row r="268" spans="1:12" s="5" customFormat="1" ht="12" customHeight="1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44"/>
    </row>
    <row r="269" spans="1:12" s="5" customFormat="1" ht="19.5" customHeight="1">
      <c r="A269" s="28">
        <v>230</v>
      </c>
      <c r="B269" s="36" t="s">
        <v>511</v>
      </c>
      <c r="C269" s="36" t="s">
        <v>512</v>
      </c>
      <c r="D269" s="36" t="s">
        <v>513</v>
      </c>
      <c r="E269" s="36">
        <v>75</v>
      </c>
      <c r="F269" s="29">
        <f>E269*0.4</f>
        <v>30</v>
      </c>
      <c r="G269" s="30">
        <v>88.4</v>
      </c>
      <c r="H269" s="31">
        <f>G269*0.6</f>
        <v>53.04</v>
      </c>
      <c r="I269" s="31">
        <f>F269+H269</f>
        <v>83.03999999999999</v>
      </c>
      <c r="J269" s="43">
        <f>RANK(I269,$I$269:$I$269)</f>
        <v>1</v>
      </c>
      <c r="K269" s="43" t="s">
        <v>20</v>
      </c>
      <c r="L269" s="43"/>
    </row>
    <row r="270" spans="1:12" s="5" customFormat="1" ht="19.5" customHeight="1">
      <c r="A270" s="28">
        <v>231</v>
      </c>
      <c r="B270" s="35" t="s">
        <v>514</v>
      </c>
      <c r="C270" s="35" t="s">
        <v>515</v>
      </c>
      <c r="D270" s="35" t="s">
        <v>513</v>
      </c>
      <c r="E270" s="35">
        <v>78.5</v>
      </c>
      <c r="F270" s="29">
        <f>E270*0.4</f>
        <v>31.400000000000002</v>
      </c>
      <c r="G270" s="30">
        <v>84.6</v>
      </c>
      <c r="H270" s="31">
        <f>G270*0.6</f>
        <v>50.76</v>
      </c>
      <c r="I270" s="31">
        <f>F270+H270</f>
        <v>82.16</v>
      </c>
      <c r="J270" s="43">
        <v>2</v>
      </c>
      <c r="K270" s="43" t="s">
        <v>23</v>
      </c>
      <c r="L270" s="43"/>
    </row>
    <row r="271" spans="1:12" s="5" customFormat="1" ht="19.5" customHeight="1">
      <c r="A271" s="28">
        <v>232</v>
      </c>
      <c r="B271" s="36" t="s">
        <v>516</v>
      </c>
      <c r="C271" s="36" t="s">
        <v>517</v>
      </c>
      <c r="D271" s="36" t="s">
        <v>513</v>
      </c>
      <c r="E271" s="36">
        <v>76.5</v>
      </c>
      <c r="F271" s="29">
        <f>E271*0.4</f>
        <v>30.6</v>
      </c>
      <c r="G271" s="30">
        <v>72.1</v>
      </c>
      <c r="H271" s="31">
        <f>G271*0.6</f>
        <v>43.26</v>
      </c>
      <c r="I271" s="31">
        <f>F271+H271</f>
        <v>73.86</v>
      </c>
      <c r="J271" s="43">
        <v>3</v>
      </c>
      <c r="K271" s="43" t="s">
        <v>23</v>
      </c>
      <c r="L271" s="43"/>
    </row>
    <row r="272" spans="1:12" s="5" customFormat="1" ht="12" customHeight="1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44"/>
    </row>
    <row r="273" spans="1:12" s="5" customFormat="1" ht="19.5" customHeight="1">
      <c r="A273" s="28">
        <v>233</v>
      </c>
      <c r="B273" s="35" t="s">
        <v>518</v>
      </c>
      <c r="C273" s="35" t="s">
        <v>519</v>
      </c>
      <c r="D273" s="35" t="s">
        <v>520</v>
      </c>
      <c r="E273" s="35">
        <v>80</v>
      </c>
      <c r="F273" s="29">
        <f>E273*0.4</f>
        <v>32</v>
      </c>
      <c r="G273" s="30">
        <v>91</v>
      </c>
      <c r="H273" s="31">
        <f>G273*0.6</f>
        <v>54.6</v>
      </c>
      <c r="I273" s="31">
        <f>F273+H273</f>
        <v>86.6</v>
      </c>
      <c r="J273" s="43">
        <f>RANK(I273,$I$273:$I$275)</f>
        <v>1</v>
      </c>
      <c r="K273" s="43" t="s">
        <v>20</v>
      </c>
      <c r="L273" s="43"/>
    </row>
    <row r="274" spans="1:12" s="5" customFormat="1" ht="19.5" customHeight="1">
      <c r="A274" s="28">
        <v>234</v>
      </c>
      <c r="B274" s="36" t="s">
        <v>378</v>
      </c>
      <c r="C274" s="36" t="s">
        <v>521</v>
      </c>
      <c r="D274" s="36" t="s">
        <v>520</v>
      </c>
      <c r="E274" s="36">
        <v>77</v>
      </c>
      <c r="F274" s="29">
        <f>E274*0.4</f>
        <v>30.8</v>
      </c>
      <c r="G274" s="30">
        <v>80.1</v>
      </c>
      <c r="H274" s="31">
        <f>G274*0.6</f>
        <v>48.059999999999995</v>
      </c>
      <c r="I274" s="31">
        <f>F274+H274</f>
        <v>78.86</v>
      </c>
      <c r="J274" s="43">
        <f>RANK(I274,$I$273:$I$275)</f>
        <v>2</v>
      </c>
      <c r="K274" s="43" t="s">
        <v>23</v>
      </c>
      <c r="L274" s="43"/>
    </row>
    <row r="275" spans="1:12" s="5" customFormat="1" ht="19.5" customHeight="1">
      <c r="A275" s="28">
        <v>235</v>
      </c>
      <c r="B275" s="36" t="s">
        <v>522</v>
      </c>
      <c r="C275" s="36" t="s">
        <v>523</v>
      </c>
      <c r="D275" s="36" t="s">
        <v>520</v>
      </c>
      <c r="E275" s="36">
        <v>73.5</v>
      </c>
      <c r="F275" s="29">
        <f>E275*0.4</f>
        <v>29.400000000000002</v>
      </c>
      <c r="G275" s="30">
        <v>77.9</v>
      </c>
      <c r="H275" s="31">
        <f>G275*0.6</f>
        <v>46.74</v>
      </c>
      <c r="I275" s="31">
        <f>F275+H275</f>
        <v>76.14</v>
      </c>
      <c r="J275" s="43">
        <f>RANK(I275,$I$273:$I$275)</f>
        <v>3</v>
      </c>
      <c r="K275" s="43" t="s">
        <v>23</v>
      </c>
      <c r="L275" s="43"/>
    </row>
    <row r="276" spans="1:12" s="5" customFormat="1" ht="12" customHeight="1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44"/>
    </row>
    <row r="277" spans="1:12" s="5" customFormat="1" ht="19.5" customHeight="1">
      <c r="A277" s="28">
        <v>236</v>
      </c>
      <c r="B277" s="28" t="s">
        <v>524</v>
      </c>
      <c r="C277" s="28" t="s">
        <v>525</v>
      </c>
      <c r="D277" s="28" t="s">
        <v>526</v>
      </c>
      <c r="E277" s="28">
        <v>77</v>
      </c>
      <c r="F277" s="29">
        <f aca="true" t="shared" si="57" ref="F277:F309">E277*0.4</f>
        <v>30.8</v>
      </c>
      <c r="G277" s="30">
        <v>92</v>
      </c>
      <c r="H277" s="31">
        <f aca="true" t="shared" si="58" ref="H277:H309">G277*0.6</f>
        <v>55.199999999999996</v>
      </c>
      <c r="I277" s="31">
        <f aca="true" t="shared" si="59" ref="I277:I309">F277+H277</f>
        <v>86</v>
      </c>
      <c r="J277" s="43">
        <f>RANK(I277,$I$277:$I$302)</f>
        <v>1</v>
      </c>
      <c r="K277" s="43" t="s">
        <v>20</v>
      </c>
      <c r="L277" s="43"/>
    </row>
    <row r="278" spans="1:12" s="5" customFormat="1" ht="19.5" customHeight="1">
      <c r="A278" s="28">
        <v>237</v>
      </c>
      <c r="B278" s="28" t="s">
        <v>527</v>
      </c>
      <c r="C278" s="28" t="s">
        <v>528</v>
      </c>
      <c r="D278" s="28" t="s">
        <v>526</v>
      </c>
      <c r="E278" s="28">
        <v>80.5</v>
      </c>
      <c r="F278" s="29">
        <f t="shared" si="57"/>
        <v>32.2</v>
      </c>
      <c r="G278" s="30">
        <v>85.97999999999999</v>
      </c>
      <c r="H278" s="31">
        <f t="shared" si="58"/>
        <v>51.587999999999994</v>
      </c>
      <c r="I278" s="31">
        <f t="shared" si="59"/>
        <v>83.788</v>
      </c>
      <c r="J278" s="43">
        <f>RANK(I278,$I$277:$I$302)</f>
        <v>2</v>
      </c>
      <c r="K278" s="43" t="s">
        <v>20</v>
      </c>
      <c r="L278" s="43"/>
    </row>
    <row r="279" spans="1:12" s="5" customFormat="1" ht="19.5" customHeight="1">
      <c r="A279" s="28">
        <v>238</v>
      </c>
      <c r="B279" s="28" t="s">
        <v>529</v>
      </c>
      <c r="C279" s="28" t="s">
        <v>530</v>
      </c>
      <c r="D279" s="28" t="s">
        <v>526</v>
      </c>
      <c r="E279" s="28">
        <v>75</v>
      </c>
      <c r="F279" s="29">
        <f t="shared" si="57"/>
        <v>30</v>
      </c>
      <c r="G279" s="30">
        <v>85.06</v>
      </c>
      <c r="H279" s="31">
        <f t="shared" si="58"/>
        <v>51.036</v>
      </c>
      <c r="I279" s="31">
        <f t="shared" si="59"/>
        <v>81.036</v>
      </c>
      <c r="J279" s="43">
        <v>3</v>
      </c>
      <c r="K279" s="43" t="s">
        <v>20</v>
      </c>
      <c r="L279" s="43"/>
    </row>
    <row r="280" spans="1:12" s="5" customFormat="1" ht="19.5" customHeight="1">
      <c r="A280" s="28">
        <v>239</v>
      </c>
      <c r="B280" s="28" t="s">
        <v>531</v>
      </c>
      <c r="C280" s="28" t="s">
        <v>532</v>
      </c>
      <c r="D280" s="28" t="s">
        <v>526</v>
      </c>
      <c r="E280" s="28">
        <v>74</v>
      </c>
      <c r="F280" s="29">
        <f t="shared" si="57"/>
        <v>29.6</v>
      </c>
      <c r="G280" s="30">
        <v>83.78</v>
      </c>
      <c r="H280" s="31">
        <f t="shared" si="58"/>
        <v>50.268</v>
      </c>
      <c r="I280" s="31">
        <f t="shared" si="59"/>
        <v>79.868</v>
      </c>
      <c r="J280" s="43">
        <f aca="true" t="shared" si="60" ref="J280:J302">RANK(I280,$I$277:$I$302)</f>
        <v>4</v>
      </c>
      <c r="K280" s="43" t="s">
        <v>20</v>
      </c>
      <c r="L280" s="43"/>
    </row>
    <row r="281" spans="1:12" s="5" customFormat="1" ht="19.5" customHeight="1">
      <c r="A281" s="28">
        <v>240</v>
      </c>
      <c r="B281" s="28" t="s">
        <v>533</v>
      </c>
      <c r="C281" s="28" t="s">
        <v>534</v>
      </c>
      <c r="D281" s="28" t="s">
        <v>526</v>
      </c>
      <c r="E281" s="28">
        <v>74</v>
      </c>
      <c r="F281" s="29">
        <f t="shared" si="57"/>
        <v>29.6</v>
      </c>
      <c r="G281" s="30">
        <v>82.56</v>
      </c>
      <c r="H281" s="31">
        <f t="shared" si="58"/>
        <v>49.536</v>
      </c>
      <c r="I281" s="31">
        <f t="shared" si="59"/>
        <v>79.136</v>
      </c>
      <c r="J281" s="43">
        <f t="shared" si="60"/>
        <v>5</v>
      </c>
      <c r="K281" s="43" t="s">
        <v>20</v>
      </c>
      <c r="L281" s="43"/>
    </row>
    <row r="282" spans="1:12" s="5" customFormat="1" ht="19.5" customHeight="1">
      <c r="A282" s="28">
        <v>241</v>
      </c>
      <c r="B282" s="28" t="s">
        <v>535</v>
      </c>
      <c r="C282" s="28" t="s">
        <v>536</v>
      </c>
      <c r="D282" s="28" t="s">
        <v>526</v>
      </c>
      <c r="E282" s="28">
        <v>73</v>
      </c>
      <c r="F282" s="29">
        <f t="shared" si="57"/>
        <v>29.200000000000003</v>
      </c>
      <c r="G282" s="30">
        <v>83.22</v>
      </c>
      <c r="H282" s="31">
        <f t="shared" si="58"/>
        <v>49.931999999999995</v>
      </c>
      <c r="I282" s="31">
        <f t="shared" si="59"/>
        <v>79.132</v>
      </c>
      <c r="J282" s="43">
        <f t="shared" si="60"/>
        <v>6</v>
      </c>
      <c r="K282" s="43" t="s">
        <v>20</v>
      </c>
      <c r="L282" s="43"/>
    </row>
    <row r="283" spans="1:12" s="5" customFormat="1" ht="19.5" customHeight="1">
      <c r="A283" s="28">
        <v>242</v>
      </c>
      <c r="B283" s="28" t="s">
        <v>537</v>
      </c>
      <c r="C283" s="28" t="s">
        <v>538</v>
      </c>
      <c r="D283" s="28" t="s">
        <v>526</v>
      </c>
      <c r="E283" s="28">
        <v>75</v>
      </c>
      <c r="F283" s="29">
        <f t="shared" si="57"/>
        <v>30</v>
      </c>
      <c r="G283" s="30">
        <v>81.36</v>
      </c>
      <c r="H283" s="31">
        <f t="shared" si="58"/>
        <v>48.815999999999995</v>
      </c>
      <c r="I283" s="31">
        <f t="shared" si="59"/>
        <v>78.816</v>
      </c>
      <c r="J283" s="43">
        <f t="shared" si="60"/>
        <v>7</v>
      </c>
      <c r="K283" s="43" t="s">
        <v>20</v>
      </c>
      <c r="L283" s="43"/>
    </row>
    <row r="284" spans="1:12" s="5" customFormat="1" ht="19.5" customHeight="1">
      <c r="A284" s="28">
        <v>243</v>
      </c>
      <c r="B284" s="28" t="s">
        <v>539</v>
      </c>
      <c r="C284" s="28" t="s">
        <v>540</v>
      </c>
      <c r="D284" s="28" t="s">
        <v>526</v>
      </c>
      <c r="E284" s="28">
        <v>74.5</v>
      </c>
      <c r="F284" s="29">
        <f t="shared" si="57"/>
        <v>29.8</v>
      </c>
      <c r="G284" s="30">
        <v>81.62</v>
      </c>
      <c r="H284" s="31">
        <f t="shared" si="58"/>
        <v>48.972</v>
      </c>
      <c r="I284" s="31">
        <f t="shared" si="59"/>
        <v>78.772</v>
      </c>
      <c r="J284" s="43">
        <f t="shared" si="60"/>
        <v>8</v>
      </c>
      <c r="K284" s="43" t="s">
        <v>20</v>
      </c>
      <c r="L284" s="43"/>
    </row>
    <row r="285" spans="1:12" s="5" customFormat="1" ht="19.5" customHeight="1">
      <c r="A285" s="28">
        <v>244</v>
      </c>
      <c r="B285" s="28" t="s">
        <v>541</v>
      </c>
      <c r="C285" s="28" t="s">
        <v>542</v>
      </c>
      <c r="D285" s="28" t="s">
        <v>526</v>
      </c>
      <c r="E285" s="28">
        <v>77.5</v>
      </c>
      <c r="F285" s="29">
        <f t="shared" si="57"/>
        <v>31</v>
      </c>
      <c r="G285" s="30">
        <v>79.42</v>
      </c>
      <c r="H285" s="31">
        <f t="shared" si="58"/>
        <v>47.652</v>
      </c>
      <c r="I285" s="31">
        <f t="shared" si="59"/>
        <v>78.652</v>
      </c>
      <c r="J285" s="43">
        <f t="shared" si="60"/>
        <v>9</v>
      </c>
      <c r="K285" s="43" t="s">
        <v>20</v>
      </c>
      <c r="L285" s="43"/>
    </row>
    <row r="286" spans="1:12" s="5" customFormat="1" ht="19.5" customHeight="1">
      <c r="A286" s="28">
        <v>245</v>
      </c>
      <c r="B286" s="28" t="s">
        <v>543</v>
      </c>
      <c r="C286" s="28" t="s">
        <v>544</v>
      </c>
      <c r="D286" s="28" t="s">
        <v>526</v>
      </c>
      <c r="E286" s="28">
        <v>73</v>
      </c>
      <c r="F286" s="29">
        <f t="shared" si="57"/>
        <v>29.200000000000003</v>
      </c>
      <c r="G286" s="30">
        <v>82.22</v>
      </c>
      <c r="H286" s="31">
        <f t="shared" si="58"/>
        <v>49.332</v>
      </c>
      <c r="I286" s="31">
        <f t="shared" si="59"/>
        <v>78.53200000000001</v>
      </c>
      <c r="J286" s="43">
        <f t="shared" si="60"/>
        <v>10</v>
      </c>
      <c r="K286" s="43" t="s">
        <v>20</v>
      </c>
      <c r="L286" s="43"/>
    </row>
    <row r="287" spans="1:12" s="5" customFormat="1" ht="19.5" customHeight="1">
      <c r="A287" s="28">
        <v>246</v>
      </c>
      <c r="B287" s="28" t="s">
        <v>545</v>
      </c>
      <c r="C287" s="28" t="s">
        <v>546</v>
      </c>
      <c r="D287" s="28" t="s">
        <v>526</v>
      </c>
      <c r="E287" s="28">
        <v>73</v>
      </c>
      <c r="F287" s="29">
        <f t="shared" si="57"/>
        <v>29.200000000000003</v>
      </c>
      <c r="G287" s="30">
        <v>81.74000000000001</v>
      </c>
      <c r="H287" s="31">
        <f t="shared" si="58"/>
        <v>49.044000000000004</v>
      </c>
      <c r="I287" s="31">
        <f t="shared" si="59"/>
        <v>78.244</v>
      </c>
      <c r="J287" s="43">
        <f t="shared" si="60"/>
        <v>11</v>
      </c>
      <c r="K287" s="43" t="s">
        <v>23</v>
      </c>
      <c r="L287" s="43"/>
    </row>
    <row r="288" spans="1:12" s="5" customFormat="1" ht="19.5" customHeight="1">
      <c r="A288" s="28">
        <v>247</v>
      </c>
      <c r="B288" s="28" t="s">
        <v>547</v>
      </c>
      <c r="C288" s="28" t="s">
        <v>548</v>
      </c>
      <c r="D288" s="28" t="s">
        <v>526</v>
      </c>
      <c r="E288" s="28">
        <v>74.5</v>
      </c>
      <c r="F288" s="29">
        <f t="shared" si="57"/>
        <v>29.8</v>
      </c>
      <c r="G288" s="30">
        <v>80.38</v>
      </c>
      <c r="H288" s="31">
        <f t="shared" si="58"/>
        <v>48.227999999999994</v>
      </c>
      <c r="I288" s="31">
        <f t="shared" si="59"/>
        <v>78.02799999999999</v>
      </c>
      <c r="J288" s="43">
        <f t="shared" si="60"/>
        <v>12</v>
      </c>
      <c r="K288" s="43" t="s">
        <v>23</v>
      </c>
      <c r="L288" s="43"/>
    </row>
    <row r="289" spans="1:12" s="5" customFormat="1" ht="19.5" customHeight="1">
      <c r="A289" s="28">
        <v>248</v>
      </c>
      <c r="B289" s="28" t="s">
        <v>549</v>
      </c>
      <c r="C289" s="28" t="s">
        <v>550</v>
      </c>
      <c r="D289" s="28" t="s">
        <v>526</v>
      </c>
      <c r="E289" s="28">
        <v>73.5</v>
      </c>
      <c r="F289" s="29">
        <f t="shared" si="57"/>
        <v>29.400000000000002</v>
      </c>
      <c r="G289" s="30">
        <v>80.94</v>
      </c>
      <c r="H289" s="31">
        <f t="shared" si="58"/>
        <v>48.564</v>
      </c>
      <c r="I289" s="31">
        <f t="shared" si="59"/>
        <v>77.964</v>
      </c>
      <c r="J289" s="43">
        <f t="shared" si="60"/>
        <v>13</v>
      </c>
      <c r="K289" s="43" t="s">
        <v>23</v>
      </c>
      <c r="L289" s="43"/>
    </row>
    <row r="290" spans="1:12" s="5" customFormat="1" ht="19.5" customHeight="1">
      <c r="A290" s="28">
        <v>249</v>
      </c>
      <c r="B290" s="28" t="s">
        <v>551</v>
      </c>
      <c r="C290" s="28" t="s">
        <v>552</v>
      </c>
      <c r="D290" s="28" t="s">
        <v>526</v>
      </c>
      <c r="E290" s="28">
        <v>76.5</v>
      </c>
      <c r="F290" s="29">
        <f t="shared" si="57"/>
        <v>30.6</v>
      </c>
      <c r="G290" s="30">
        <v>78.9</v>
      </c>
      <c r="H290" s="31">
        <f t="shared" si="58"/>
        <v>47.34</v>
      </c>
      <c r="I290" s="31">
        <f t="shared" si="59"/>
        <v>77.94</v>
      </c>
      <c r="J290" s="43">
        <f t="shared" si="60"/>
        <v>14</v>
      </c>
      <c r="K290" s="43" t="s">
        <v>23</v>
      </c>
      <c r="L290" s="43"/>
    </row>
    <row r="291" spans="1:12" s="5" customFormat="1" ht="19.5" customHeight="1">
      <c r="A291" s="28">
        <v>250</v>
      </c>
      <c r="B291" s="28" t="s">
        <v>553</v>
      </c>
      <c r="C291" s="28" t="s">
        <v>554</v>
      </c>
      <c r="D291" s="28" t="s">
        <v>526</v>
      </c>
      <c r="E291" s="28">
        <v>74</v>
      </c>
      <c r="F291" s="29">
        <f t="shared" si="57"/>
        <v>29.6</v>
      </c>
      <c r="G291" s="30">
        <v>80.38</v>
      </c>
      <c r="H291" s="31">
        <f t="shared" si="58"/>
        <v>48.227999999999994</v>
      </c>
      <c r="I291" s="31">
        <f t="shared" si="59"/>
        <v>77.828</v>
      </c>
      <c r="J291" s="43">
        <f t="shared" si="60"/>
        <v>15</v>
      </c>
      <c r="K291" s="43" t="s">
        <v>23</v>
      </c>
      <c r="L291" s="43"/>
    </row>
    <row r="292" spans="1:12" s="5" customFormat="1" ht="19.5" customHeight="1">
      <c r="A292" s="28">
        <v>251</v>
      </c>
      <c r="B292" s="28" t="s">
        <v>555</v>
      </c>
      <c r="C292" s="28" t="s">
        <v>556</v>
      </c>
      <c r="D292" s="28" t="s">
        <v>526</v>
      </c>
      <c r="E292" s="28">
        <v>74.5</v>
      </c>
      <c r="F292" s="29">
        <f t="shared" si="57"/>
        <v>29.8</v>
      </c>
      <c r="G292" s="30">
        <v>78.78</v>
      </c>
      <c r="H292" s="31">
        <f t="shared" si="58"/>
        <v>47.268</v>
      </c>
      <c r="I292" s="31">
        <f t="shared" si="59"/>
        <v>77.068</v>
      </c>
      <c r="J292" s="43">
        <f t="shared" si="60"/>
        <v>16</v>
      </c>
      <c r="K292" s="43" t="s">
        <v>23</v>
      </c>
      <c r="L292" s="43"/>
    </row>
    <row r="293" spans="1:12" s="5" customFormat="1" ht="19.5" customHeight="1">
      <c r="A293" s="28">
        <v>252</v>
      </c>
      <c r="B293" s="28" t="s">
        <v>557</v>
      </c>
      <c r="C293" s="28" t="s">
        <v>558</v>
      </c>
      <c r="D293" s="28" t="s">
        <v>526</v>
      </c>
      <c r="E293" s="28">
        <v>80.5</v>
      </c>
      <c r="F293" s="29">
        <f t="shared" si="57"/>
        <v>32.2</v>
      </c>
      <c r="G293" s="30">
        <v>74.38</v>
      </c>
      <c r="H293" s="31">
        <f t="shared" si="58"/>
        <v>44.62799999999999</v>
      </c>
      <c r="I293" s="31">
        <f t="shared" si="59"/>
        <v>76.828</v>
      </c>
      <c r="J293" s="43">
        <f t="shared" si="60"/>
        <v>17</v>
      </c>
      <c r="K293" s="43" t="s">
        <v>23</v>
      </c>
      <c r="L293" s="43"/>
    </row>
    <row r="294" spans="1:12" s="5" customFormat="1" ht="19.5" customHeight="1">
      <c r="A294" s="28">
        <v>253</v>
      </c>
      <c r="B294" s="28" t="s">
        <v>559</v>
      </c>
      <c r="C294" s="28" t="s">
        <v>560</v>
      </c>
      <c r="D294" s="28" t="s">
        <v>526</v>
      </c>
      <c r="E294" s="28">
        <v>78</v>
      </c>
      <c r="F294" s="29">
        <f t="shared" si="57"/>
        <v>31.200000000000003</v>
      </c>
      <c r="G294" s="30">
        <v>75.83999999999999</v>
      </c>
      <c r="H294" s="31">
        <f t="shared" si="58"/>
        <v>45.50399999999999</v>
      </c>
      <c r="I294" s="31">
        <f t="shared" si="59"/>
        <v>76.704</v>
      </c>
      <c r="J294" s="43">
        <f t="shared" si="60"/>
        <v>18</v>
      </c>
      <c r="K294" s="43" t="s">
        <v>23</v>
      </c>
      <c r="L294" s="43"/>
    </row>
    <row r="295" spans="1:12" s="5" customFormat="1" ht="19.5" customHeight="1">
      <c r="A295" s="28">
        <v>254</v>
      </c>
      <c r="B295" s="28" t="s">
        <v>561</v>
      </c>
      <c r="C295" s="28" t="s">
        <v>562</v>
      </c>
      <c r="D295" s="28" t="s">
        <v>526</v>
      </c>
      <c r="E295" s="28">
        <v>77.5</v>
      </c>
      <c r="F295" s="29">
        <f t="shared" si="57"/>
        <v>31</v>
      </c>
      <c r="G295" s="30">
        <v>76.02</v>
      </c>
      <c r="H295" s="31">
        <f t="shared" si="58"/>
        <v>45.611999999999995</v>
      </c>
      <c r="I295" s="31">
        <f t="shared" si="59"/>
        <v>76.612</v>
      </c>
      <c r="J295" s="43">
        <f t="shared" si="60"/>
        <v>19</v>
      </c>
      <c r="K295" s="43" t="s">
        <v>23</v>
      </c>
      <c r="L295" s="43"/>
    </row>
    <row r="296" spans="1:12" s="5" customFormat="1" ht="19.5" customHeight="1">
      <c r="A296" s="28">
        <v>255</v>
      </c>
      <c r="B296" s="28" t="s">
        <v>563</v>
      </c>
      <c r="C296" s="28" t="s">
        <v>564</v>
      </c>
      <c r="D296" s="28" t="s">
        <v>526</v>
      </c>
      <c r="E296" s="28">
        <v>77.5</v>
      </c>
      <c r="F296" s="29">
        <f t="shared" si="57"/>
        <v>31</v>
      </c>
      <c r="G296" s="30">
        <v>75.32</v>
      </c>
      <c r="H296" s="31">
        <f t="shared" si="58"/>
        <v>45.19199999999999</v>
      </c>
      <c r="I296" s="31">
        <f t="shared" si="59"/>
        <v>76.192</v>
      </c>
      <c r="J296" s="43">
        <f t="shared" si="60"/>
        <v>20</v>
      </c>
      <c r="K296" s="43" t="s">
        <v>23</v>
      </c>
      <c r="L296" s="43"/>
    </row>
    <row r="297" spans="1:12" s="5" customFormat="1" ht="19.5" customHeight="1">
      <c r="A297" s="28">
        <v>256</v>
      </c>
      <c r="B297" s="28" t="s">
        <v>565</v>
      </c>
      <c r="C297" s="28" t="s">
        <v>566</v>
      </c>
      <c r="D297" s="28" t="s">
        <v>526</v>
      </c>
      <c r="E297" s="28">
        <v>76.5</v>
      </c>
      <c r="F297" s="29">
        <f t="shared" si="57"/>
        <v>30.6</v>
      </c>
      <c r="G297" s="30">
        <v>75.8</v>
      </c>
      <c r="H297" s="31">
        <f t="shared" si="58"/>
        <v>45.48</v>
      </c>
      <c r="I297" s="31">
        <f t="shared" si="59"/>
        <v>76.08</v>
      </c>
      <c r="J297" s="43">
        <f t="shared" si="60"/>
        <v>21</v>
      </c>
      <c r="K297" s="43" t="s">
        <v>23</v>
      </c>
      <c r="L297" s="43"/>
    </row>
    <row r="298" spans="1:12" s="5" customFormat="1" ht="19.5" customHeight="1">
      <c r="A298" s="28">
        <v>257</v>
      </c>
      <c r="B298" s="28" t="s">
        <v>567</v>
      </c>
      <c r="C298" s="28" t="s">
        <v>568</v>
      </c>
      <c r="D298" s="28" t="s">
        <v>526</v>
      </c>
      <c r="E298" s="28">
        <v>75.5</v>
      </c>
      <c r="F298" s="29">
        <f t="shared" si="57"/>
        <v>30.200000000000003</v>
      </c>
      <c r="G298" s="30">
        <v>75.39999999999999</v>
      </c>
      <c r="H298" s="31">
        <f t="shared" si="58"/>
        <v>45.239999999999995</v>
      </c>
      <c r="I298" s="31">
        <f t="shared" si="59"/>
        <v>75.44</v>
      </c>
      <c r="J298" s="43">
        <f t="shared" si="60"/>
        <v>22</v>
      </c>
      <c r="K298" s="43" t="s">
        <v>23</v>
      </c>
      <c r="L298" s="43"/>
    </row>
    <row r="299" spans="1:12" s="5" customFormat="1" ht="19.5" customHeight="1">
      <c r="A299" s="28">
        <v>258</v>
      </c>
      <c r="B299" s="28" t="s">
        <v>569</v>
      </c>
      <c r="C299" s="28" t="s">
        <v>570</v>
      </c>
      <c r="D299" s="28" t="s">
        <v>526</v>
      </c>
      <c r="E299" s="28">
        <v>75</v>
      </c>
      <c r="F299" s="29">
        <f t="shared" si="57"/>
        <v>30</v>
      </c>
      <c r="G299" s="30">
        <v>75</v>
      </c>
      <c r="H299" s="31">
        <f t="shared" si="58"/>
        <v>45</v>
      </c>
      <c r="I299" s="31">
        <f t="shared" si="59"/>
        <v>75</v>
      </c>
      <c r="J299" s="43">
        <f t="shared" si="60"/>
        <v>23</v>
      </c>
      <c r="K299" s="43" t="s">
        <v>23</v>
      </c>
      <c r="L299" s="43"/>
    </row>
    <row r="300" spans="1:12" s="5" customFormat="1" ht="19.5" customHeight="1">
      <c r="A300" s="28">
        <v>259</v>
      </c>
      <c r="B300" s="28" t="s">
        <v>571</v>
      </c>
      <c r="C300" s="28" t="s">
        <v>572</v>
      </c>
      <c r="D300" s="28" t="s">
        <v>526</v>
      </c>
      <c r="E300" s="28">
        <v>74.5</v>
      </c>
      <c r="F300" s="29">
        <f t="shared" si="57"/>
        <v>29.8</v>
      </c>
      <c r="G300" s="30">
        <v>75.08</v>
      </c>
      <c r="H300" s="31">
        <f t="shared" si="58"/>
        <v>45.047999999999995</v>
      </c>
      <c r="I300" s="31">
        <f t="shared" si="59"/>
        <v>74.848</v>
      </c>
      <c r="J300" s="43">
        <f t="shared" si="60"/>
        <v>24</v>
      </c>
      <c r="K300" s="43" t="s">
        <v>23</v>
      </c>
      <c r="L300" s="43"/>
    </row>
    <row r="301" spans="1:12" s="5" customFormat="1" ht="19.5" customHeight="1">
      <c r="A301" s="28">
        <v>260</v>
      </c>
      <c r="B301" s="28" t="s">
        <v>573</v>
      </c>
      <c r="C301" s="28" t="s">
        <v>574</v>
      </c>
      <c r="D301" s="28" t="s">
        <v>526</v>
      </c>
      <c r="E301" s="28">
        <v>73.5</v>
      </c>
      <c r="F301" s="29">
        <f t="shared" si="57"/>
        <v>29.400000000000002</v>
      </c>
      <c r="G301" s="30">
        <v>74.41999999999999</v>
      </c>
      <c r="H301" s="31">
        <f t="shared" si="58"/>
        <v>44.651999999999994</v>
      </c>
      <c r="I301" s="31">
        <f t="shared" si="59"/>
        <v>74.05199999999999</v>
      </c>
      <c r="J301" s="43">
        <f t="shared" si="60"/>
        <v>25</v>
      </c>
      <c r="K301" s="43" t="s">
        <v>23</v>
      </c>
      <c r="L301" s="43"/>
    </row>
    <row r="302" spans="1:12" s="5" customFormat="1" ht="19.5" customHeight="1">
      <c r="A302" s="28">
        <v>261</v>
      </c>
      <c r="B302" s="28" t="s">
        <v>575</v>
      </c>
      <c r="C302" s="28" t="s">
        <v>576</v>
      </c>
      <c r="D302" s="28" t="s">
        <v>526</v>
      </c>
      <c r="E302" s="28">
        <v>73</v>
      </c>
      <c r="F302" s="29">
        <f t="shared" si="57"/>
        <v>29.200000000000003</v>
      </c>
      <c r="G302" s="30">
        <v>73.64</v>
      </c>
      <c r="H302" s="31">
        <f t="shared" si="58"/>
        <v>44.184</v>
      </c>
      <c r="I302" s="31">
        <f t="shared" si="59"/>
        <v>73.384</v>
      </c>
      <c r="J302" s="43">
        <f t="shared" si="60"/>
        <v>26</v>
      </c>
      <c r="K302" s="43" t="s">
        <v>23</v>
      </c>
      <c r="L302" s="43"/>
    </row>
    <row r="303" spans="1:12" s="5" customFormat="1" ht="19.5" customHeight="1">
      <c r="A303" s="28">
        <v>262</v>
      </c>
      <c r="B303" s="28" t="s">
        <v>577</v>
      </c>
      <c r="C303" s="28" t="s">
        <v>578</v>
      </c>
      <c r="D303" s="28" t="s">
        <v>526</v>
      </c>
      <c r="E303" s="28">
        <v>75</v>
      </c>
      <c r="F303" s="29">
        <f t="shared" si="57"/>
        <v>30</v>
      </c>
      <c r="G303" s="30">
        <v>71.26</v>
      </c>
      <c r="H303" s="31">
        <f t="shared" si="58"/>
        <v>42.756</v>
      </c>
      <c r="I303" s="31">
        <f t="shared" si="59"/>
        <v>72.756</v>
      </c>
      <c r="J303" s="43">
        <v>27</v>
      </c>
      <c r="K303" s="43" t="s">
        <v>23</v>
      </c>
      <c r="L303" s="43"/>
    </row>
    <row r="304" spans="1:12" s="5" customFormat="1" ht="19.5" customHeight="1">
      <c r="A304" s="28">
        <v>263</v>
      </c>
      <c r="B304" s="28" t="s">
        <v>579</v>
      </c>
      <c r="C304" s="28" t="s">
        <v>580</v>
      </c>
      <c r="D304" s="28" t="s">
        <v>526</v>
      </c>
      <c r="E304" s="28">
        <v>73.5</v>
      </c>
      <c r="F304" s="29">
        <f t="shared" si="57"/>
        <v>29.400000000000002</v>
      </c>
      <c r="G304" s="30">
        <v>71.22</v>
      </c>
      <c r="H304" s="31">
        <f t="shared" si="58"/>
        <v>42.732</v>
      </c>
      <c r="I304" s="31">
        <f t="shared" si="59"/>
        <v>72.132</v>
      </c>
      <c r="J304" s="43">
        <v>28</v>
      </c>
      <c r="K304" s="43" t="s">
        <v>23</v>
      </c>
      <c r="L304" s="43"/>
    </row>
    <row r="305" spans="1:12" s="5" customFormat="1" ht="19.5" customHeight="1">
      <c r="A305" s="28">
        <v>264</v>
      </c>
      <c r="B305" s="28" t="s">
        <v>581</v>
      </c>
      <c r="C305" s="28" t="s">
        <v>582</v>
      </c>
      <c r="D305" s="28" t="s">
        <v>526</v>
      </c>
      <c r="E305" s="28">
        <v>73</v>
      </c>
      <c r="F305" s="29">
        <f t="shared" si="57"/>
        <v>29.200000000000003</v>
      </c>
      <c r="G305" s="30">
        <v>71.1</v>
      </c>
      <c r="H305" s="31">
        <f t="shared" si="58"/>
        <v>42.66</v>
      </c>
      <c r="I305" s="31">
        <f t="shared" si="59"/>
        <v>71.86</v>
      </c>
      <c r="J305" s="43">
        <v>29</v>
      </c>
      <c r="K305" s="43" t="s">
        <v>23</v>
      </c>
      <c r="L305" s="43"/>
    </row>
    <row r="306" spans="1:12" s="5" customFormat="1" ht="19.5" customHeight="1">
      <c r="A306" s="28">
        <v>265</v>
      </c>
      <c r="B306" s="28" t="s">
        <v>583</v>
      </c>
      <c r="C306" s="28" t="s">
        <v>584</v>
      </c>
      <c r="D306" s="28" t="s">
        <v>526</v>
      </c>
      <c r="E306" s="28">
        <v>74</v>
      </c>
      <c r="F306" s="29">
        <f t="shared" si="57"/>
        <v>29.6</v>
      </c>
      <c r="G306" s="30">
        <v>70.22</v>
      </c>
      <c r="H306" s="31">
        <f t="shared" si="58"/>
        <v>42.132</v>
      </c>
      <c r="I306" s="31">
        <f t="shared" si="59"/>
        <v>71.732</v>
      </c>
      <c r="J306" s="43">
        <v>30</v>
      </c>
      <c r="K306" s="43" t="s">
        <v>23</v>
      </c>
      <c r="L306" s="43"/>
    </row>
    <row r="307" spans="1:12" s="5" customFormat="1" ht="19.5" customHeight="1">
      <c r="A307" s="28">
        <v>266</v>
      </c>
      <c r="B307" s="28" t="s">
        <v>585</v>
      </c>
      <c r="C307" s="28" t="s">
        <v>586</v>
      </c>
      <c r="D307" s="28" t="s">
        <v>526</v>
      </c>
      <c r="E307" s="28">
        <v>73</v>
      </c>
      <c r="F307" s="29">
        <f t="shared" si="57"/>
        <v>29.200000000000003</v>
      </c>
      <c r="G307" s="30">
        <v>70.53999999999999</v>
      </c>
      <c r="H307" s="31">
        <f t="shared" si="58"/>
        <v>42.32399999999999</v>
      </c>
      <c r="I307" s="31">
        <f t="shared" si="59"/>
        <v>71.524</v>
      </c>
      <c r="J307" s="43">
        <v>31</v>
      </c>
      <c r="K307" s="43" t="s">
        <v>23</v>
      </c>
      <c r="L307" s="43"/>
    </row>
    <row r="308" spans="1:12" s="5" customFormat="1" ht="19.5" customHeight="1">
      <c r="A308" s="28">
        <v>267</v>
      </c>
      <c r="B308" s="28" t="s">
        <v>587</v>
      </c>
      <c r="C308" s="28" t="s">
        <v>588</v>
      </c>
      <c r="D308" s="28" t="s">
        <v>526</v>
      </c>
      <c r="E308" s="28">
        <v>73</v>
      </c>
      <c r="F308" s="29">
        <f t="shared" si="57"/>
        <v>29.200000000000003</v>
      </c>
      <c r="G308" s="30">
        <v>69.68</v>
      </c>
      <c r="H308" s="31">
        <f t="shared" si="58"/>
        <v>41.808</v>
      </c>
      <c r="I308" s="31">
        <f t="shared" si="59"/>
        <v>71.00800000000001</v>
      </c>
      <c r="J308" s="43">
        <v>32</v>
      </c>
      <c r="K308" s="43" t="s">
        <v>23</v>
      </c>
      <c r="L308" s="43"/>
    </row>
    <row r="309" spans="1:12" s="5" customFormat="1" ht="19.5" customHeight="1">
      <c r="A309" s="28">
        <v>268</v>
      </c>
      <c r="B309" s="28" t="s">
        <v>589</v>
      </c>
      <c r="C309" s="28" t="s">
        <v>590</v>
      </c>
      <c r="D309" s="28" t="s">
        <v>526</v>
      </c>
      <c r="E309" s="28">
        <v>76</v>
      </c>
      <c r="F309" s="29">
        <f t="shared" si="57"/>
        <v>30.400000000000002</v>
      </c>
      <c r="G309" s="30">
        <v>64.44</v>
      </c>
      <c r="H309" s="31">
        <f t="shared" si="58"/>
        <v>38.663999999999994</v>
      </c>
      <c r="I309" s="31">
        <f t="shared" si="59"/>
        <v>69.064</v>
      </c>
      <c r="J309" s="43">
        <v>33</v>
      </c>
      <c r="K309" s="43" t="s">
        <v>23</v>
      </c>
      <c r="L309" s="43"/>
    </row>
  </sheetData>
  <sheetProtection objects="1" formatCells="0" formatColumns="0" formatRows="0"/>
  <mergeCells count="13">
    <mergeCell ref="A1:B1"/>
    <mergeCell ref="A2:L2"/>
    <mergeCell ref="A3:C3"/>
    <mergeCell ref="E4:F4"/>
    <mergeCell ref="G4:H4"/>
    <mergeCell ref="A4:A5"/>
    <mergeCell ref="B4:B5"/>
    <mergeCell ref="C4:C5"/>
    <mergeCell ref="D4:D5"/>
    <mergeCell ref="I4:I5"/>
    <mergeCell ref="J4:J5"/>
    <mergeCell ref="K4:K5"/>
    <mergeCell ref="L4:L5"/>
  </mergeCells>
  <conditionalFormatting sqref="E5:E8 E273:E275 E111:E113 E10:E12 E107:E109 E102:E105 E34:E36 E257:E259 E277:E309 E134:E138 E26:E28 E72:E81 E14:E16 E22:E24 E119:E128 E18:E20 E87:E93 E83:E85 E45:E50 E130:E132 E61:E70 E144:E174 E269:E271 E30:E32 E189:E222 E38:E43 E239:E244 E176:E187 E59 E261:E267 E115:E117 E52:E57 E140:E142 E253:E255 E246:E251 E95:E100 E224:E237">
    <cfRule type="cellIs" priority="1" dxfId="0" operator="equal" stopIfTrue="1">
      <formula>-10</formula>
    </cfRule>
  </conditionalFormatting>
  <printOptions horizontalCentered="1"/>
  <pageMargins left="0.4326388888888889" right="0.4326388888888889" top="0.5902777777777778" bottom="0.5902777777777778" header="0.3541666666666667" footer="0.3145833333333333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*冰蕤*</cp:lastModifiedBy>
  <dcterms:created xsi:type="dcterms:W3CDTF">2023-05-11T06:45:34Z</dcterms:created>
  <dcterms:modified xsi:type="dcterms:W3CDTF">2023-05-15T07:57:03Z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3C64A6ECDE3C47FEB2FB4381ED92453B_12</vt:lpwstr>
  </property>
</Properties>
</file>