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9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<sst xmlns="http://schemas.openxmlformats.org/spreadsheetml/2006/main" count="36" uniqueCount="36">
  <si>
    <t>附件2：</t>
  </si>
  <si>
    <t>2023年度湖北省汉川市城区义务教育学校教师公开招聘岗位情况表</t>
  </si>
  <si>
    <t>编号</t>
  </si>
  <si>
    <t>学段</t>
  </si>
  <si>
    <t>岗位
计划
总数</t>
  </si>
  <si>
    <t>道德
与
法治</t>
  </si>
  <si>
    <t>语文
A</t>
  </si>
  <si>
    <t>语文
B</t>
  </si>
  <si>
    <t>语文
C</t>
  </si>
  <si>
    <t>数学
A</t>
  </si>
  <si>
    <t>数学
B</t>
  </si>
  <si>
    <t>数学
C</t>
  </si>
  <si>
    <t>数学
D</t>
  </si>
  <si>
    <t>物理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</si>
  <si>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</si>
  <si>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</si>
  <si>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</si>
  <si>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</si>
  <si>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</si>
  <si>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</si>
  <si>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</si>
  <si>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</si>
  <si>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小学
科学</t>
  </si>
  <si>
    <t>总计</t>
  </si>
  <si>
    <t>小学学段（合计）</t>
  </si>
  <si>
    <t>仙女山街道办事处第一小学</t>
  </si>
  <si>
    <t>仙女山街道办事处第二小学</t>
  </si>
  <si>
    <t>仙女山街道办事处第三小学</t>
  </si>
  <si>
    <t>汉川市火猴山小学</t>
  </si>
  <si>
    <t>汉川市城关小学</t>
  </si>
  <si>
    <t>汉川市 实验小学</t>
  </si>
  <si>
    <t>汉川市特殊教育学校</t>
  </si>
  <si>
    <t>初中学段（合计）</t>
  </si>
  <si>
    <t>汉川市城关中学</t>
  </si>
  <si>
    <t>汉川市实验中学</t>
  </si>
  <si>
    <t>汉川市官备塘初级中学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</si>
</sst>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3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5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6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" fillId="23" borderId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" fillId="24" borderId="1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" fillId="15" borderId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" fillId="16" borderId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8" fillId="11" borderId="12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29" fillId="44" borderId="0" applyProtection="0">
      <alignment vertical="center"/>
    </xf>
    <xf numFmtId="0" fontId="1" fillId="16" borderId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" fillId="13" borderId="0" applyProtection="0">
      <alignment vertical="center"/>
    </xf>
    <xf numFmtId="0" fontId="1" fillId="7" borderId="0" applyProtection="0">
      <alignment vertical="center"/>
    </xf>
    <xf numFmtId="0" fontId="1" fillId="16" borderId="0" applyProtection="0">
      <alignment vertical="center"/>
    </xf>
    <xf numFmtId="0" fontId="28" fillId="11" borderId="12" applyProtection="0">
      <alignment vertical="center"/>
    </xf>
    <xf numFmtId="0" fontId="1" fillId="23" borderId="0" applyProtection="0">
      <alignment vertical="center"/>
    </xf>
    <xf numFmtId="0" fontId="1" fillId="0" borderId="0">
      <alignment vertical="center"/>
    </xf>
    <xf numFmtId="0" fontId="1" fillId="46" borderId="0" applyProtection="0">
      <alignment vertical="center"/>
    </xf>
    <xf numFmtId="0" fontId="1" fillId="46" borderId="0" applyProtection="0">
      <alignment vertical="center"/>
    </xf>
    <xf numFmtId="0" fontId="1" fillId="47" borderId="0" applyProtection="0">
      <alignment vertical="center"/>
    </xf>
    <xf numFmtId="0" fontId="1" fillId="47" borderId="0" applyProtection="0">
      <alignment vertical="center"/>
    </xf>
    <xf numFmtId="0" fontId="1" fillId="13" borderId="0" applyProtection="0">
      <alignment vertical="center"/>
    </xf>
    <xf numFmtId="0" fontId="10" fillId="11" borderId="3" applyProtection="0">
      <alignment vertical="center"/>
    </xf>
    <xf numFmtId="0" fontId="1" fillId="13" borderId="0" applyProtection="0">
      <alignment vertical="center"/>
    </xf>
    <xf numFmtId="0" fontId="1" fillId="23" borderId="0" applyProtection="0">
      <alignment vertical="center"/>
    </xf>
    <xf numFmtId="0" fontId="30" fillId="48" borderId="13" applyProtection="0">
      <alignment vertical="center"/>
    </xf>
    <xf numFmtId="0" fontId="1" fillId="15" borderId="0" applyProtection="0">
      <alignment vertical="center"/>
    </xf>
    <xf numFmtId="0" fontId="1" fillId="15" borderId="0" applyProtection="0">
      <alignment vertical="center"/>
    </xf>
    <xf numFmtId="0" fontId="1" fillId="47" borderId="0" applyProtection="0">
      <alignment vertical="center"/>
    </xf>
    <xf numFmtId="0" fontId="1" fillId="47" borderId="0" applyProtection="0">
      <alignment vertical="center"/>
    </xf>
    <xf numFmtId="0" fontId="31" fillId="15" borderId="0" applyProtection="0">
      <alignment vertical="center"/>
    </xf>
    <xf numFmtId="0" fontId="31" fillId="16" borderId="0" applyProtection="0">
      <alignment vertical="center"/>
    </xf>
    <xf numFmtId="0" fontId="31" fillId="13" borderId="0" applyProtection="0">
      <alignment vertical="center"/>
    </xf>
    <xf numFmtId="0" fontId="31" fillId="23" borderId="0" applyProtection="0">
      <alignment vertical="center"/>
    </xf>
    <xf numFmtId="0" fontId="31" fillId="15" borderId="0" applyProtection="0">
      <alignment vertical="center"/>
    </xf>
    <xf numFmtId="0" fontId="31" fillId="47" borderId="0" applyProtection="0">
      <alignment vertical="center"/>
    </xf>
    <xf numFmtId="0" fontId="32" fillId="0" borderId="14" applyProtection="0">
      <alignment vertical="center"/>
    </xf>
    <xf numFmtId="0" fontId="33" fillId="0" borderId="14" applyProtection="0">
      <alignment vertical="center"/>
    </xf>
    <xf numFmtId="0" fontId="34" fillId="0" borderId="15" applyProtection="0">
      <alignment vertical="center"/>
    </xf>
    <xf numFmtId="0" fontId="34" fillId="0" borderId="0" applyProtection="0">
      <alignment vertical="center"/>
    </xf>
    <xf numFmtId="0" fontId="35" fillId="0" borderId="0" applyProtection="0">
      <alignment vertical="center"/>
    </xf>
    <xf numFmtId="0" fontId="29" fillId="16" borderId="0" applyProtection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7" fillId="13" borderId="0" applyProtection="0">
      <alignment vertical="center"/>
    </xf>
    <xf numFmtId="0" fontId="38" fillId="0" borderId="16" applyProtection="0">
      <alignment vertical="center"/>
    </xf>
    <xf numFmtId="0" fontId="38" fillId="0" borderId="16" applyProtection="0">
      <alignment vertical="center"/>
    </xf>
    <xf numFmtId="0" fontId="39" fillId="0" borderId="0" applyProtection="0">
      <alignment vertical="center"/>
    </xf>
    <xf numFmtId="0" fontId="40" fillId="0" borderId="0" applyProtection="0">
      <alignment vertical="center"/>
    </xf>
    <xf numFmtId="0" fontId="41" fillId="0" borderId="17" applyProtection="0">
      <alignment vertical="center"/>
    </xf>
    <xf numFmtId="0" fontId="31" fillId="49" borderId="0" applyProtection="0">
      <alignment vertical="center"/>
    </xf>
    <xf numFmtId="0" fontId="31" fillId="50" borderId="0" applyProtection="0">
      <alignment vertical="center"/>
    </xf>
    <xf numFmtId="0" fontId="31" fillId="51" borderId="0" applyProtection="0">
      <alignment vertical="center"/>
    </xf>
    <xf numFmtId="0" fontId="31" fillId="52" borderId="0" applyProtection="0">
      <alignment vertical="center"/>
    </xf>
    <xf numFmtId="0" fontId="31" fillId="49" borderId="0" applyProtection="0">
      <alignment vertical="center"/>
    </xf>
    <xf numFmtId="0" fontId="31" fillId="53" borderId="0" applyProtection="0">
      <alignment vertical="center"/>
    </xf>
    <xf numFmtId="0" fontId="42" fillId="47" borderId="3" applyProtection="0">
      <alignment vertical="center"/>
    </xf>
    <xf numFmtId="0" fontId="42" fillId="47" borderId="3" applyProtection="0">
      <alignment vertical="center"/>
    </xf>
    <xf numFmtId="0" fontId="1" fillId="24" borderId="10" applyProtection="0">
      <alignment vertical="center"/>
    </xf>
    <xf numFmtId="0" fontId="1" fillId="24" borderId="1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94">
      <alignment vertical="center"/>
    </xf>
    <xf numFmtId="0" fontId="1" fillId="0" borderId="0" xfId="94" applyFill="1">
      <alignment vertical="center"/>
    </xf>
    <xf numFmtId="0" fontId="2" fillId="0" borderId="0" xfId="94" applyFont="1" applyAlignment="1">
      <alignment horizontal="left" vertical="center"/>
    </xf>
    <xf numFmtId="0" fontId="3" fillId="0" borderId="0" xfId="97" applyFont="1" applyAlignment="1">
      <alignment horizontal="center" vertical="center"/>
    </xf>
    <xf numFmtId="176" fontId="4" fillId="0" borderId="1" xfId="50" applyNumberFormat="1" applyFont="1" applyBorder="1" applyAlignment="1">
      <alignment horizontal="center" vertical="center" wrapText="1"/>
    </xf>
    <xf numFmtId="176" fontId="4" fillId="2" borderId="1" xfId="50" applyNumberFormat="1" applyFont="1" applyFill="1" applyBorder="1" applyAlignment="1">
      <alignment horizontal="center" vertical="center" wrapText="1"/>
    </xf>
    <xf numFmtId="176" fontId="4" fillId="3" borderId="1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176" fontId="4" fillId="4" borderId="1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0" borderId="1" xfId="94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97" applyFont="1" applyFill="1" applyAlignment="1">
      <alignment horizontal="center" vertical="center"/>
    </xf>
    <xf numFmtId="176" fontId="4" fillId="5" borderId="1" xfId="5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11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链接单元格" xfId="33" builtinId="24"/>
    <cellStyle name="注释 2 3" xfId="34"/>
    <cellStyle name="20% - 强调文字颜色 6" xfId="35" builtinId="50"/>
    <cellStyle name="强调文字颜色 2" xfId="36" builtinId="33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常规 3 2" xfId="50"/>
    <cellStyle name="20% - 强调文字颜色 4 2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40% - 强调文字颜色 2 2 2" xfId="61"/>
    <cellStyle name="60% - 强调文字颜色 6" xfId="62" builtinId="52"/>
    <cellStyle name="20% - 强调文字颜色 3 2" xfId="63"/>
    <cellStyle name="20% - 强调文字颜色 1 2 2" xfId="64"/>
    <cellStyle name="20% - 强调文字颜色 2 2" xfId="65"/>
    <cellStyle name="输出 2 2" xfId="66"/>
    <cellStyle name="20% - 强调文字颜色 4 2" xfId="67"/>
    <cellStyle name="常规 3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40% - 强调文字颜色 3 2" xfId="73"/>
    <cellStyle name="计算 2 2" xfId="74"/>
    <cellStyle name="40% - 强调文字颜色 3 2 2" xfId="75"/>
    <cellStyle name="40% - 强调文字颜色 4 2 2" xfId="76"/>
    <cellStyle name="检查单元格 2" xfId="77"/>
    <cellStyle name="40% - 强调文字颜色 5 2" xfId="78"/>
    <cellStyle name="40% - 强调文字颜色 5 2 2" xfId="79"/>
    <cellStyle name="40% - 强调文字颜色 6 2" xfId="80"/>
    <cellStyle name="40% - 强调文字颜色 6 2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4" xfId="98"/>
    <cellStyle name="常规 3 3" xfId="99"/>
    <cellStyle name="好 2" xfId="100"/>
    <cellStyle name="汇总 2" xfId="101"/>
    <cellStyle name="汇总 2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输入 2 2" xfId="113"/>
    <cellStyle name="注释 2" xfId="114"/>
    <cellStyle name="注释 2 2" xfId="1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6"/>
  <sheetViews>
    <sheetView showZeros="0" tabSelected="1" workbookViewId="0">
      <pane xSplit="2" ySplit="3" topLeftCell="C4" activePane="bottomRight" state="frozen"/>
      <selection/>
      <selection pane="topRight"/>
      <selection pane="bottomLeft"/>
      <selection pane="bottomRight" activeCell="U16" sqref="A2:U16"/>
    </sheetView>
  </sheetViews>
  <sheetFormatPr defaultColWidth="9" defaultRowHeight="13.5"/>
  <cols>
    <col min="1" max="1" width="7.875" style="1" customWidth="1"/>
    <col min="2" max="2" width="27" style="1" customWidth="1"/>
    <col min="3" max="3" width="6.875" style="1" customWidth="1"/>
    <col min="4" max="4" width="6.625" style="1" customWidth="1"/>
    <col min="5" max="9" width="6.125" style="1" customWidth="1"/>
    <col min="10" max="10" width="6.125" style="2" customWidth="1"/>
    <col min="11" max="21" width="6.125" style="1" customWidth="1"/>
    <col min="22" max="16384" width="9" style="1"/>
  </cols>
  <sheetData>
    <row r="1" ht="25" customHeight="1" spans="1:2">
      <c r="A1" s="3" t="s">
        <v>0</v>
      </c>
      <c r="B1" s="3"/>
    </row>
    <row r="2" ht="39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52" customHeight="1" spans="1:2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23" t="s">
        <v>10</v>
      </c>
      <c r="J3" s="8" t="s">
        <v>11</v>
      </c>
      <c r="K3" s="24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ht="28" customHeight="1" spans="1:21">
      <c r="A4" s="10" t="s">
        <v>23</v>
      </c>
      <c r="B4" s="10"/>
      <c r="C4" s="10">
        <f>SUM(D4:U4)</f>
        <v>150</v>
      </c>
      <c r="D4" s="10">
        <f>D5+D13</f>
        <v>2</v>
      </c>
      <c r="E4" s="11">
        <f t="shared" ref="D4:U4" si="0">E5+E13</f>
        <v>26</v>
      </c>
      <c r="F4" s="12">
        <f t="shared" si="0"/>
        <v>15</v>
      </c>
      <c r="G4" s="10">
        <f t="shared" si="0"/>
        <v>8</v>
      </c>
      <c r="H4" s="13">
        <f t="shared" si="0"/>
        <v>33</v>
      </c>
      <c r="I4" s="25">
        <f t="shared" si="0"/>
        <v>15</v>
      </c>
      <c r="J4" s="10">
        <f t="shared" si="0"/>
        <v>3</v>
      </c>
      <c r="K4" s="24">
        <f t="shared" si="0"/>
        <v>4</v>
      </c>
      <c r="L4" s="10">
        <f t="shared" si="0"/>
        <v>6</v>
      </c>
      <c r="M4" s="10">
        <f t="shared" si="0"/>
        <v>3</v>
      </c>
      <c r="N4" s="10">
        <f t="shared" si="0"/>
        <v>4</v>
      </c>
      <c r="O4" s="10">
        <f t="shared" si="0"/>
        <v>1</v>
      </c>
      <c r="P4" s="10">
        <f t="shared" si="0"/>
        <v>19</v>
      </c>
      <c r="Q4" s="10">
        <f t="shared" si="0"/>
        <v>3</v>
      </c>
      <c r="R4" s="10">
        <f t="shared" si="0"/>
        <v>3</v>
      </c>
      <c r="S4" s="10">
        <f t="shared" si="0"/>
        <v>1</v>
      </c>
      <c r="T4" s="10">
        <f t="shared" si="0"/>
        <v>2</v>
      </c>
      <c r="U4" s="10">
        <f t="shared" si="0"/>
        <v>2</v>
      </c>
    </row>
    <row r="5" ht="28" customHeight="1" spans="1:21">
      <c r="A5" s="14">
        <v>1</v>
      </c>
      <c r="B5" s="15" t="s">
        <v>24</v>
      </c>
      <c r="C5" s="16">
        <f>SUM(D5:U5)</f>
        <v>100</v>
      </c>
      <c r="D5" s="16">
        <f t="shared" ref="D5:L5" si="1">SUM(D6:D12)</f>
        <v>0</v>
      </c>
      <c r="E5" s="11">
        <f t="shared" si="1"/>
        <v>15</v>
      </c>
      <c r="F5" s="12">
        <f t="shared" si="1"/>
        <v>15</v>
      </c>
      <c r="G5" s="16">
        <f t="shared" si="1"/>
        <v>8</v>
      </c>
      <c r="H5" s="13">
        <f t="shared" si="1"/>
        <v>15</v>
      </c>
      <c r="I5" s="25">
        <f t="shared" si="1"/>
        <v>15</v>
      </c>
      <c r="J5" s="16">
        <f t="shared" si="1"/>
        <v>3</v>
      </c>
      <c r="K5" s="24">
        <f t="shared" si="1"/>
        <v>4</v>
      </c>
      <c r="L5" s="16">
        <f t="shared" si="1"/>
        <v>0</v>
      </c>
      <c r="M5" s="16">
        <f t="shared" ref="M5:U5" si="2">SUM(M6:M12)</f>
        <v>0</v>
      </c>
      <c r="N5" s="16">
        <f t="shared" si="2"/>
        <v>0</v>
      </c>
      <c r="O5" s="16">
        <f t="shared" si="2"/>
        <v>0</v>
      </c>
      <c r="P5" s="16">
        <f t="shared" si="2"/>
        <v>15</v>
      </c>
      <c r="Q5" s="16">
        <f t="shared" si="2"/>
        <v>2</v>
      </c>
      <c r="R5" s="16">
        <f t="shared" si="2"/>
        <v>3</v>
      </c>
      <c r="S5" s="16">
        <f t="shared" si="2"/>
        <v>1</v>
      </c>
      <c r="T5" s="16">
        <f t="shared" si="2"/>
        <v>2</v>
      </c>
      <c r="U5" s="16">
        <f t="shared" si="2"/>
        <v>2</v>
      </c>
    </row>
    <row r="6" ht="28" customHeight="1" spans="1:21">
      <c r="A6" s="14"/>
      <c r="B6" s="17" t="s">
        <v>25</v>
      </c>
      <c r="C6" s="14">
        <f>SUM(D6:U6)</f>
        <v>9</v>
      </c>
      <c r="D6" s="14"/>
      <c r="E6" s="18">
        <v>2</v>
      </c>
      <c r="F6" s="19"/>
      <c r="G6" s="14"/>
      <c r="H6" s="13"/>
      <c r="I6" s="25"/>
      <c r="J6" s="14"/>
      <c r="K6" s="24"/>
      <c r="L6" s="14"/>
      <c r="M6" s="14"/>
      <c r="N6" s="14"/>
      <c r="O6" s="14"/>
      <c r="P6" s="14">
        <v>2</v>
      </c>
      <c r="Q6" s="14">
        <v>2</v>
      </c>
      <c r="R6" s="14">
        <v>1</v>
      </c>
      <c r="S6" s="14">
        <v>1</v>
      </c>
      <c r="T6" s="14">
        <v>1</v>
      </c>
      <c r="U6" s="14"/>
    </row>
    <row r="7" ht="28" customHeight="1" spans="1:21">
      <c r="A7" s="14"/>
      <c r="B7" s="17" t="s">
        <v>26</v>
      </c>
      <c r="C7" s="14">
        <f t="shared" ref="C7:C16" si="3">SUM(D7:U7)</f>
        <v>16</v>
      </c>
      <c r="D7" s="14"/>
      <c r="E7" s="18">
        <v>2</v>
      </c>
      <c r="F7" s="19">
        <v>2</v>
      </c>
      <c r="G7" s="14">
        <v>1</v>
      </c>
      <c r="H7" s="13">
        <v>2</v>
      </c>
      <c r="I7" s="25">
        <v>2</v>
      </c>
      <c r="J7" s="14">
        <v>1</v>
      </c>
      <c r="K7" s="24"/>
      <c r="L7" s="14"/>
      <c r="M7" s="14"/>
      <c r="N7" s="14"/>
      <c r="O7" s="14"/>
      <c r="P7" s="14">
        <v>5</v>
      </c>
      <c r="Q7" s="14"/>
      <c r="R7" s="14"/>
      <c r="S7" s="14"/>
      <c r="T7" s="14"/>
      <c r="U7" s="14">
        <v>1</v>
      </c>
    </row>
    <row r="8" ht="28" customHeight="1" spans="1:21">
      <c r="A8" s="15"/>
      <c r="B8" s="17" t="s">
        <v>27</v>
      </c>
      <c r="C8" s="14">
        <f t="shared" si="3"/>
        <v>10</v>
      </c>
      <c r="D8" s="14"/>
      <c r="E8" s="18">
        <v>4</v>
      </c>
      <c r="F8" s="19"/>
      <c r="G8" s="14"/>
      <c r="H8" s="13">
        <v>4</v>
      </c>
      <c r="I8" s="25"/>
      <c r="J8" s="14"/>
      <c r="K8" s="24"/>
      <c r="L8" s="14"/>
      <c r="M8" s="14"/>
      <c r="N8" s="14"/>
      <c r="O8" s="14"/>
      <c r="P8" s="14">
        <v>2</v>
      </c>
      <c r="Q8" s="14"/>
      <c r="R8" s="14"/>
      <c r="S8" s="14"/>
      <c r="T8" s="14"/>
      <c r="U8" s="14"/>
    </row>
    <row r="9" ht="28" customHeight="1" spans="1:21">
      <c r="A9" s="17"/>
      <c r="B9" s="20" t="s">
        <v>28</v>
      </c>
      <c r="C9" s="14">
        <f t="shared" si="3"/>
        <v>30</v>
      </c>
      <c r="D9" s="14"/>
      <c r="E9" s="18"/>
      <c r="F9" s="19">
        <v>8</v>
      </c>
      <c r="G9" s="14">
        <v>4</v>
      </c>
      <c r="H9" s="13">
        <v>4</v>
      </c>
      <c r="I9" s="25">
        <v>7</v>
      </c>
      <c r="J9" s="14">
        <v>1</v>
      </c>
      <c r="K9" s="24"/>
      <c r="L9" s="14"/>
      <c r="M9" s="14"/>
      <c r="N9" s="14"/>
      <c r="O9" s="14"/>
      <c r="P9" s="14">
        <v>4</v>
      </c>
      <c r="Q9" s="14"/>
      <c r="R9" s="14">
        <v>1</v>
      </c>
      <c r="S9" s="14"/>
      <c r="T9" s="14"/>
      <c r="U9" s="14">
        <v>1</v>
      </c>
    </row>
    <row r="10" s="1" customFormat="1" ht="28" customHeight="1" spans="1:21">
      <c r="A10" s="17"/>
      <c r="B10" s="21" t="s">
        <v>29</v>
      </c>
      <c r="C10" s="14">
        <f t="shared" si="3"/>
        <v>15</v>
      </c>
      <c r="D10" s="14"/>
      <c r="E10" s="18"/>
      <c r="F10" s="19">
        <v>5</v>
      </c>
      <c r="G10" s="14">
        <v>3</v>
      </c>
      <c r="H10" s="13"/>
      <c r="I10" s="25">
        <v>6</v>
      </c>
      <c r="J10" s="14">
        <v>1</v>
      </c>
      <c r="K10" s="2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ht="28" customHeight="1" spans="1:21">
      <c r="A11" s="17"/>
      <c r="B11" s="17" t="s">
        <v>30</v>
      </c>
      <c r="C11" s="14">
        <f t="shared" si="3"/>
        <v>16</v>
      </c>
      <c r="D11" s="14"/>
      <c r="E11" s="18">
        <v>7</v>
      </c>
      <c r="F11" s="19"/>
      <c r="G11" s="14"/>
      <c r="H11" s="13">
        <v>5</v>
      </c>
      <c r="I11" s="25"/>
      <c r="J11" s="14"/>
      <c r="K11" s="24"/>
      <c r="L11" s="14"/>
      <c r="M11" s="14"/>
      <c r="N11" s="14"/>
      <c r="O11" s="14"/>
      <c r="P11" s="14">
        <v>2</v>
      </c>
      <c r="Q11" s="14"/>
      <c r="R11" s="14">
        <v>1</v>
      </c>
      <c r="S11" s="14"/>
      <c r="T11" s="14">
        <v>1</v>
      </c>
      <c r="U11" s="14"/>
    </row>
    <row r="12" ht="28" customHeight="1" spans="1:21">
      <c r="A12" s="17"/>
      <c r="B12" s="21" t="s">
        <v>31</v>
      </c>
      <c r="C12" s="14">
        <f t="shared" si="3"/>
        <v>4</v>
      </c>
      <c r="D12" s="14"/>
      <c r="E12" s="18"/>
      <c r="F12" s="19"/>
      <c r="G12" s="14"/>
      <c r="H12" s="13"/>
      <c r="I12" s="25"/>
      <c r="J12" s="14"/>
      <c r="K12" s="24">
        <v>4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ht="28" customHeight="1" spans="1:21">
      <c r="A13" s="14">
        <v>2</v>
      </c>
      <c r="B13" s="15" t="s">
        <v>32</v>
      </c>
      <c r="C13" s="16">
        <f t="shared" si="3"/>
        <v>50</v>
      </c>
      <c r="D13" s="16">
        <f t="shared" ref="D13:L13" si="4">D14+D16+D15</f>
        <v>2</v>
      </c>
      <c r="E13" s="11">
        <f t="shared" si="4"/>
        <v>11</v>
      </c>
      <c r="F13" s="12">
        <f t="shared" si="4"/>
        <v>0</v>
      </c>
      <c r="G13" s="16">
        <f t="shared" si="4"/>
        <v>0</v>
      </c>
      <c r="H13" s="13">
        <f t="shared" si="4"/>
        <v>18</v>
      </c>
      <c r="I13" s="25">
        <f t="shared" si="4"/>
        <v>0</v>
      </c>
      <c r="J13" s="16">
        <f t="shared" si="4"/>
        <v>0</v>
      </c>
      <c r="K13" s="24">
        <f t="shared" si="4"/>
        <v>0</v>
      </c>
      <c r="L13" s="16">
        <f t="shared" si="4"/>
        <v>6</v>
      </c>
      <c r="M13" s="16">
        <f t="shared" ref="M13:U13" si="5">M14+M16+M15</f>
        <v>3</v>
      </c>
      <c r="N13" s="16">
        <f t="shared" si="5"/>
        <v>4</v>
      </c>
      <c r="O13" s="16">
        <f t="shared" si="5"/>
        <v>1</v>
      </c>
      <c r="P13" s="16">
        <f t="shared" si="5"/>
        <v>4</v>
      </c>
      <c r="Q13" s="16">
        <f t="shared" si="5"/>
        <v>1</v>
      </c>
      <c r="R13" s="16">
        <f t="shared" si="5"/>
        <v>0</v>
      </c>
      <c r="S13" s="16">
        <f t="shared" si="5"/>
        <v>0</v>
      </c>
      <c r="T13" s="16">
        <f t="shared" si="5"/>
        <v>0</v>
      </c>
      <c r="U13" s="16">
        <f t="shared" si="5"/>
        <v>0</v>
      </c>
    </row>
    <row r="14" ht="28" customHeight="1" spans="1:21">
      <c r="A14" s="17"/>
      <c r="B14" s="17" t="s">
        <v>33</v>
      </c>
      <c r="C14" s="14">
        <f t="shared" si="3"/>
        <v>25</v>
      </c>
      <c r="D14" s="14"/>
      <c r="E14" s="18">
        <v>6</v>
      </c>
      <c r="F14" s="19"/>
      <c r="G14" s="14"/>
      <c r="H14" s="13">
        <v>10</v>
      </c>
      <c r="I14" s="25"/>
      <c r="J14" s="14"/>
      <c r="K14" s="24"/>
      <c r="L14" s="14">
        <v>5</v>
      </c>
      <c r="M14" s="14"/>
      <c r="N14" s="14">
        <v>2</v>
      </c>
      <c r="O14" s="14"/>
      <c r="P14" s="14">
        <v>2</v>
      </c>
      <c r="Q14" s="14"/>
      <c r="R14" s="14"/>
      <c r="S14" s="14"/>
      <c r="T14" s="14"/>
      <c r="U14" s="14"/>
    </row>
    <row r="15" ht="28" customHeight="1" spans="1:21">
      <c r="A15" s="15"/>
      <c r="B15" s="17" t="s">
        <v>34</v>
      </c>
      <c r="C15" s="14">
        <f t="shared" si="3"/>
        <v>15</v>
      </c>
      <c r="D15" s="14">
        <v>2</v>
      </c>
      <c r="E15" s="18">
        <v>3</v>
      </c>
      <c r="F15" s="19"/>
      <c r="G15" s="14"/>
      <c r="H15" s="13">
        <v>5</v>
      </c>
      <c r="I15" s="25"/>
      <c r="J15" s="14"/>
      <c r="K15" s="24"/>
      <c r="L15" s="14">
        <v>1</v>
      </c>
      <c r="M15" s="14">
        <v>3</v>
      </c>
      <c r="N15" s="14">
        <v>1</v>
      </c>
      <c r="O15" s="14"/>
      <c r="P15" s="14"/>
      <c r="Q15" s="14"/>
      <c r="R15" s="14"/>
      <c r="S15" s="14"/>
      <c r="T15" s="14"/>
      <c r="U15" s="14"/>
    </row>
    <row r="16" ht="28" customHeight="1" spans="1:21">
      <c r="A16" s="17"/>
      <c r="B16" s="20" t="s">
        <v>35</v>
      </c>
      <c r="C16" s="14">
        <f t="shared" si="3"/>
        <v>10</v>
      </c>
      <c r="D16" s="14"/>
      <c r="E16" s="18">
        <v>2</v>
      </c>
      <c r="F16" s="19"/>
      <c r="G16" s="14"/>
      <c r="H16" s="13">
        <v>3</v>
      </c>
      <c r="I16" s="25"/>
      <c r="J16" s="14"/>
      <c r="K16" s="24"/>
      <c r="L16" s="14"/>
      <c r="M16" s="14"/>
      <c r="N16" s="14">
        <v>1</v>
      </c>
      <c r="O16" s="14">
        <v>1</v>
      </c>
      <c r="P16" s="14">
        <v>2</v>
      </c>
      <c r="Q16" s="14">
        <v>1</v>
      </c>
      <c r="R16" s="14"/>
      <c r="S16" s="14"/>
      <c r="T16" s="14"/>
      <c r="U16" s="14"/>
    </row>
  </sheetData>
  <mergeCells count="3">
    <mergeCell ref="A1:B1"/>
    <mergeCell ref="A2:U2"/>
    <mergeCell ref="A4:B4"/>
  </mergeCells>
  <printOptions horizontalCentered="1"/>
  <pageMargins left="0.708333333333333" right="0.708333333333333" top="0.944444444444444" bottom="0.747916666666667" header="0.314583333333333" footer="0.314583333333333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麻河-向</cp:lastModifiedBy>
  <dcterms:created xsi:type="dcterms:W3CDTF">2018-01-24T00:23:00Z</dcterms:created>
  <cp:lastPrinted>2020-02-01T01:30:00Z</cp:lastPrinted>
  <dcterms:modified xsi:type="dcterms:W3CDTF">2023-03-06T07:56:15Z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13C683D5C433496DB72FAC438A351CE2</vt:lpwstr>
  </property>
</Properties>
</file>