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2" r:id="rId1"/>
  </sheets>
  <definedNames>
    <definedName name="_xlnm._FilterDatabase" localSheetId="0" hidden="1">sheet1!$A$1:$D$22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<sst xmlns="http://schemas.openxmlformats.org/spreadsheetml/2006/main" count="65" uniqueCount="39">
  <si>
    <t>2023年度黄山市市直中小学新任教师公开招聘进入体检考察人员名单</t>
  </si>
  <si>
    <t>岗位代码</t>
  </si>
  <si>
    <t>岗位名称</t>
  </si>
  <si>
    <t>招聘单位</t>
  </si>
  <si>
    <t>准考证号</t>
  </si>
  <si>
    <t>初中数学</t>
  </si>
  <si>
    <t>黄山市屯溪第三中学</t>
  </si>
  <si>
    <t>233410030403</t>
  </si>
  <si>
    <t>初中道德与法治</t>
  </si>
  <si>
    <t>黄山市屯溪第四中学</t>
  </si>
  <si>
    <t>233410032523</t>
  </si>
  <si>
    <t>初中英语</t>
  </si>
  <si>
    <t>233410031406</t>
  </si>
  <si>
    <t>233410031526</t>
  </si>
  <si>
    <t>初中体育</t>
  </si>
  <si>
    <t>233410031003</t>
  </si>
  <si>
    <t>233410030418</t>
  </si>
  <si>
    <t>黄山市屯溪第五中学</t>
  </si>
  <si>
    <t>233410030502</t>
  </si>
  <si>
    <t>233410031020</t>
  </si>
  <si>
    <t>小学语文</t>
  </si>
  <si>
    <t>黄山市新城实验学校</t>
  </si>
  <si>
    <t>233410010114</t>
  </si>
  <si>
    <t>233410010126</t>
  </si>
  <si>
    <t>小学数学</t>
  </si>
  <si>
    <t>233410012618</t>
  </si>
  <si>
    <t>黄山市梅林实验学校</t>
  </si>
  <si>
    <t>233410010210</t>
  </si>
  <si>
    <t>233410010219</t>
  </si>
  <si>
    <t>233410010326</t>
  </si>
  <si>
    <t>233410012622</t>
  </si>
  <si>
    <t>黄山市实验小学</t>
  </si>
  <si>
    <t>233410012705</t>
  </si>
  <si>
    <t>233410012701</t>
  </si>
  <si>
    <t>黄山市新潭小学</t>
  </si>
  <si>
    <t>233410012722</t>
  </si>
  <si>
    <t>小学体育</t>
  </si>
  <si>
    <t>233410022107</t>
  </si>
  <si>
    <t>233410010405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</si>
</sst>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2"/>
  <sheetViews>
    <sheetView tabSelected="1" workbookViewId="0">
      <pane ySplit="2" topLeftCell="A3" activePane="bottomLeft" state="frozen"/>
      <selection/>
      <selection pane="bottomLeft" activeCell="B3" sqref="B3:B24"/>
    </sheetView>
  </sheetViews>
  <sheetFormatPr defaultColWidth="8.725" defaultRowHeight="13.5" outlineLevelCol="3"/>
  <cols>
    <col min="1" max="1" width="17.05" customWidth="1"/>
    <col min="2" max="2" width="22.575" customWidth="1"/>
    <col min="3" max="3" width="27.275" customWidth="1"/>
    <col min="4" max="4" width="17.875" style="2" customWidth="1"/>
  </cols>
  <sheetData>
    <row r="1" ht="27" customHeight="1" spans="1:4">
      <c r="A1" s="3" t="s">
        <v>0</v>
      </c>
      <c r="B1" s="3"/>
      <c r="C1" s="3"/>
      <c r="D1" s="4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14.25" spans="1:4">
      <c r="A3" s="6" t="str">
        <f>"34100101"</f>
        <v>34100101</v>
      </c>
      <c r="B3" s="6" t="s">
        <v>5</v>
      </c>
      <c r="C3" s="6" t="s">
        <v>6</v>
      </c>
      <c r="D3" s="7" t="s">
        <v>7</v>
      </c>
    </row>
    <row r="4" s="1" customFormat="1" ht="14.25" spans="1:4">
      <c r="A4" s="6" t="str">
        <f>"34100102"</f>
        <v>34100102</v>
      </c>
      <c r="B4" s="6" t="s">
        <v>8</v>
      </c>
      <c r="C4" s="6" t="s">
        <v>9</v>
      </c>
      <c r="D4" s="7" t="s">
        <v>10</v>
      </c>
    </row>
    <row r="5" s="1" customFormat="1" ht="14.25" spans="1:4">
      <c r="A5" s="6" t="str">
        <f>"34100103"</f>
        <v>34100103</v>
      </c>
      <c r="B5" s="6" t="s">
        <v>11</v>
      </c>
      <c r="C5" s="6" t="s">
        <v>9</v>
      </c>
      <c r="D5" s="7" t="s">
        <v>12</v>
      </c>
    </row>
    <row r="6" s="1" customFormat="1" ht="14.25" spans="1:4">
      <c r="A6" s="6" t="str">
        <f>"34100104"</f>
        <v>34100104</v>
      </c>
      <c r="B6" s="6" t="s">
        <v>11</v>
      </c>
      <c r="C6" s="6" t="s">
        <v>9</v>
      </c>
      <c r="D6" s="7" t="s">
        <v>13</v>
      </c>
    </row>
    <row r="7" s="1" customFormat="1" ht="14.25" spans="1:4">
      <c r="A7" s="6" t="str">
        <f>"34100105"</f>
        <v>34100105</v>
      </c>
      <c r="B7" s="6" t="s">
        <v>14</v>
      </c>
      <c r="C7" s="6" t="s">
        <v>9</v>
      </c>
      <c r="D7" s="7" t="s">
        <v>15</v>
      </c>
    </row>
    <row r="8" s="1" customFormat="1" ht="14.25" spans="1:4">
      <c r="A8" s="6" t="str">
        <f>"34100106"</f>
        <v>34100106</v>
      </c>
      <c r="B8" s="6" t="s">
        <v>5</v>
      </c>
      <c r="C8" s="6" t="s">
        <v>9</v>
      </c>
      <c r="D8" s="7" t="s">
        <v>16</v>
      </c>
    </row>
    <row r="9" s="1" customFormat="1" ht="14.25" spans="1:4">
      <c r="A9" s="6" t="str">
        <f>"34100107"</f>
        <v>34100107</v>
      </c>
      <c r="B9" s="6" t="s">
        <v>5</v>
      </c>
      <c r="C9" s="6" t="s">
        <v>17</v>
      </c>
      <c r="D9" s="7" t="s">
        <v>18</v>
      </c>
    </row>
    <row r="10" s="1" customFormat="1" ht="14.25" spans="1:4">
      <c r="A10" s="6" t="str">
        <f>"34100108"</f>
        <v>34100108</v>
      </c>
      <c r="B10" s="6" t="s">
        <v>14</v>
      </c>
      <c r="C10" s="6" t="s">
        <v>17</v>
      </c>
      <c r="D10" s="7" t="s">
        <v>19</v>
      </c>
    </row>
    <row r="11" s="1" customFormat="1" ht="14.25" spans="1:4">
      <c r="A11" s="6" t="str">
        <f>"34100109"</f>
        <v>34100109</v>
      </c>
      <c r="B11" s="6" t="s">
        <v>20</v>
      </c>
      <c r="C11" s="6" t="s">
        <v>21</v>
      </c>
      <c r="D11" s="7" t="s">
        <v>22</v>
      </c>
    </row>
    <row r="12" s="1" customFormat="1" ht="14.25" spans="1:4">
      <c r="A12" s="6" t="str">
        <f>"34100109"</f>
        <v>34100109</v>
      </c>
      <c r="B12" s="6" t="s">
        <v>20</v>
      </c>
      <c r="C12" s="6" t="s">
        <v>21</v>
      </c>
      <c r="D12" s="7" t="s">
        <v>23</v>
      </c>
    </row>
    <row r="13" s="1" customFormat="1" ht="14.25" spans="1:4">
      <c r="A13" s="6" t="str">
        <f>"34100110"</f>
        <v>34100110</v>
      </c>
      <c r="B13" s="6" t="s">
        <v>24</v>
      </c>
      <c r="C13" s="6" t="s">
        <v>21</v>
      </c>
      <c r="D13" s="7" t="s">
        <v>25</v>
      </c>
    </row>
    <row r="14" s="1" customFormat="1" ht="14.25" spans="1:4">
      <c r="A14" s="6" t="str">
        <f>"34100111"</f>
        <v>34100111</v>
      </c>
      <c r="B14" s="6" t="s">
        <v>20</v>
      </c>
      <c r="C14" s="6" t="s">
        <v>26</v>
      </c>
      <c r="D14" s="7" t="s">
        <v>27</v>
      </c>
    </row>
    <row r="15" s="1" customFormat="1" ht="14.25" spans="1:4">
      <c r="A15" s="6" t="str">
        <f>"34100112"</f>
        <v>34100112</v>
      </c>
      <c r="B15" s="6" t="s">
        <v>20</v>
      </c>
      <c r="C15" s="6" t="s">
        <v>26</v>
      </c>
      <c r="D15" s="7" t="s">
        <v>28</v>
      </c>
    </row>
    <row r="16" s="1" customFormat="1" ht="14.25" spans="1:4">
      <c r="A16" s="6" t="str">
        <f>"34100112"</f>
        <v>34100112</v>
      </c>
      <c r="B16" s="6" t="s">
        <v>20</v>
      </c>
      <c r="C16" s="6" t="s">
        <v>26</v>
      </c>
      <c r="D16" s="7" t="s">
        <v>29</v>
      </c>
    </row>
    <row r="17" s="1" customFormat="1" ht="14.25" spans="1:4">
      <c r="A17" s="6" t="str">
        <f>"34100113"</f>
        <v>34100113</v>
      </c>
      <c r="B17" s="6" t="s">
        <v>24</v>
      </c>
      <c r="C17" s="6" t="s">
        <v>26</v>
      </c>
      <c r="D17" s="7" t="s">
        <v>30</v>
      </c>
    </row>
    <row r="18" s="1" customFormat="1" ht="14.25" spans="1:4">
      <c r="A18" s="6" t="str">
        <f>"34100114"</f>
        <v>34100114</v>
      </c>
      <c r="B18" s="6" t="s">
        <v>24</v>
      </c>
      <c r="C18" s="6" t="s">
        <v>31</v>
      </c>
      <c r="D18" s="7" t="s">
        <v>32</v>
      </c>
    </row>
    <row r="19" s="1" customFormat="1" ht="14.25" spans="1:4">
      <c r="A19" s="6" t="str">
        <f>"34100114"</f>
        <v>34100114</v>
      </c>
      <c r="B19" s="6" t="s">
        <v>24</v>
      </c>
      <c r="C19" s="6" t="s">
        <v>31</v>
      </c>
      <c r="D19" s="7" t="s">
        <v>33</v>
      </c>
    </row>
    <row r="20" s="1" customFormat="1" ht="14.25" spans="1:4">
      <c r="A20" s="6" t="str">
        <f>"34100115"</f>
        <v>34100115</v>
      </c>
      <c r="B20" s="6" t="s">
        <v>24</v>
      </c>
      <c r="C20" s="6" t="s">
        <v>34</v>
      </c>
      <c r="D20" s="7" t="s">
        <v>35</v>
      </c>
    </row>
    <row r="21" s="1" customFormat="1" ht="14.25" spans="1:4">
      <c r="A21" s="6" t="str">
        <f>"34100116"</f>
        <v>34100116</v>
      </c>
      <c r="B21" s="6" t="s">
        <v>36</v>
      </c>
      <c r="C21" s="6" t="s">
        <v>34</v>
      </c>
      <c r="D21" s="7" t="s">
        <v>37</v>
      </c>
    </row>
    <row r="22" s="1" customFormat="1" ht="14.25" spans="1:4">
      <c r="A22" s="6" t="str">
        <f>"34100117"</f>
        <v>34100117</v>
      </c>
      <c r="B22" s="6" t="s">
        <v>20</v>
      </c>
      <c r="C22" s="6" t="s">
        <v>34</v>
      </c>
      <c r="D22" s="7" t="s">
        <v>38</v>
      </c>
    </row>
  </sheetData>
  <autoFilter ref="A1:D22">
    <extLst/>
  </autoFilter>
  <sortState ref="A2:AT118">
    <sortCondition ref="A2:A118"/>
  </sortState>
  <mergeCells count="1">
    <mergeCell ref="A1:D1"/>
  </mergeCells>
  <conditionalFormatting sqref="D3:D62125">
    <cfRule type="duplicateValues" dxfId="0" priority="1"/>
  </conditionalFormatting>
  <pageMargins left="0.786805555555556" right="0.393055555555556" top="0.511805555555556" bottom="0.629861111111111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2022-07-04T10:03:00Z</dcterms:created>
  <dcterms:modified xsi:type="dcterms:W3CDTF">2023-05-17T00:38:59Z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