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55" activeTab="0"/>
  </bookViews>
  <sheets>
    <sheet name="小学美术" sheetId="1" r:id="rId1"/>
    <sheet name="小学数学" sheetId="2" r:id="rId2"/>
    <sheet name="小学信息技术" sheetId="3" r:id="rId3"/>
    <sheet name="小学音乐" sheetId="4" r:id="rId4"/>
    <sheet name="小学英语" sheetId="5" r:id="rId5"/>
    <sheet name="小学语文" sheetId="6" r:id="rId6"/>
    <sheet name="幼儿园" sheetId="7" r:id="rId7"/>
    <sheet name="专门岗位" sheetId="8" r:id="rId8"/>
    <sheet name="特教" sheetId="9" r:id="rId9"/>
    <sheet name="高中地理" sheetId="10" r:id="rId10"/>
    <sheet name="高中美术" sheetId="11" r:id="rId11"/>
    <sheet name="高中数学" sheetId="12" r:id="rId12"/>
    <sheet name="高中思想政治" sheetId="13" r:id="rId13"/>
    <sheet name="高中信息技术" sheetId="14" r:id="rId14"/>
    <sheet name="高中音乐" sheetId="15" r:id="rId15"/>
    <sheet name="高中英语" sheetId="16" r:id="rId16"/>
    <sheet name="高中语文" sheetId="17" r:id="rId17"/>
  </sheets>
  <definedNames>
    <definedName name="_xlnm.Print_Titles" localSheetId="0">'小学美术'!$1:$1</definedName>
    <definedName name="_xlnm.Print_Titles" localSheetId="1">'小学数学'!$1:$1</definedName>
    <definedName name="_xlnm.Print_Titles" localSheetId="4">'小学英语'!$1:$1</definedName>
    <definedName name="_xlnm.Print_Titles" localSheetId="5">'小学语文'!$1:$1</definedName>
    <definedName name="_xlnm.Print_Titles" localSheetId="6">'幼儿园'!$1:$1</definedName>
  </definedNames>
  <calcPr fullCalcOnLoad="1"/>
</workbook>
</file>

<file path=xl/sharedStrings.xml><?xml version="1.0" encoding="utf-8"?>
<sst xmlns="http://schemas.openxmlformats.org/spreadsheetml/2006/main" count="1968" uniqueCount="638">
  <si>
    <t>招聘岗位</t>
  </si>
  <si>
    <t>准考证号</t>
  </si>
  <si>
    <t>性别</t>
  </si>
  <si>
    <t>教育综合</t>
  </si>
  <si>
    <t>专业知识</t>
  </si>
  <si>
    <t>笔试成绩</t>
  </si>
  <si>
    <t>笔试折算百分制</t>
  </si>
  <si>
    <t>政策加分</t>
  </si>
  <si>
    <t>总分</t>
  </si>
  <si>
    <t>位次</t>
  </si>
  <si>
    <t>小学美术教师</t>
  </si>
  <si>
    <t>631820103416</t>
  </si>
  <si>
    <t>女</t>
  </si>
  <si>
    <t>131.0</t>
  </si>
  <si>
    <t>117.0</t>
  </si>
  <si>
    <t>122.6</t>
  </si>
  <si>
    <t>631820103600</t>
  </si>
  <si>
    <t>122.5</t>
  </si>
  <si>
    <t>116.5</t>
  </si>
  <si>
    <t>118.9</t>
  </si>
  <si>
    <t>631820103784</t>
  </si>
  <si>
    <t>121.5</t>
  </si>
  <si>
    <t>116.0</t>
  </si>
  <si>
    <t>118.2</t>
  </si>
  <si>
    <t>631820103781</t>
  </si>
  <si>
    <t>114.0</t>
  </si>
  <si>
    <t>120.5</t>
  </si>
  <si>
    <t>117.9</t>
  </si>
  <si>
    <t>631820103581</t>
  </si>
  <si>
    <t>119.5</t>
  </si>
  <si>
    <t>117.7</t>
  </si>
  <si>
    <t>631820103758</t>
  </si>
  <si>
    <t>132.5</t>
  </si>
  <si>
    <t>107.5</t>
  </si>
  <si>
    <t>117.5</t>
  </si>
  <si>
    <t>631820103669</t>
  </si>
  <si>
    <t>113.0</t>
  </si>
  <si>
    <t>116.4</t>
  </si>
  <si>
    <t>631820103596</t>
  </si>
  <si>
    <t>123.0</t>
  </si>
  <si>
    <t>111.0</t>
  </si>
  <si>
    <t>115.8</t>
  </si>
  <si>
    <t>631820103663</t>
  </si>
  <si>
    <t>124.0</t>
  </si>
  <si>
    <t>109.0</t>
  </si>
  <si>
    <t>115.0</t>
  </si>
  <si>
    <t>631820103813</t>
  </si>
  <si>
    <t>114.5</t>
  </si>
  <si>
    <t>114.8</t>
  </si>
  <si>
    <t>631820103632</t>
  </si>
  <si>
    <t>120.0</t>
  </si>
  <si>
    <t>110.0</t>
  </si>
  <si>
    <t>631820103464</t>
  </si>
  <si>
    <t>113.6</t>
  </si>
  <si>
    <t>631820103661</t>
  </si>
  <si>
    <t>125.5</t>
  </si>
  <si>
    <t>102.5</t>
  </si>
  <si>
    <t>111.7</t>
  </si>
  <si>
    <t>631820103438</t>
  </si>
  <si>
    <t>118.5</t>
  </si>
  <si>
    <t>106.5</t>
  </si>
  <si>
    <t>111.3</t>
  </si>
  <si>
    <t>631820103814</t>
  </si>
  <si>
    <t>111.1</t>
  </si>
  <si>
    <t>631820103643</t>
  </si>
  <si>
    <t>112.5</t>
  </si>
  <si>
    <t>109.5</t>
  </si>
  <si>
    <t>110.7</t>
  </si>
  <si>
    <t>631820103499</t>
  </si>
  <si>
    <t>106.0</t>
  </si>
  <si>
    <t>110.4</t>
  </si>
  <si>
    <t>631820103744</t>
  </si>
  <si>
    <t>118.0</t>
  </si>
  <si>
    <t>105.0</t>
  </si>
  <si>
    <t>110.2</t>
  </si>
  <si>
    <t>小学数学教师</t>
  </si>
  <si>
    <t>631220102298</t>
  </si>
  <si>
    <t>123.5</t>
  </si>
  <si>
    <t>132.0</t>
  </si>
  <si>
    <t>128.6</t>
  </si>
  <si>
    <t>631220102674</t>
  </si>
  <si>
    <t>134.5</t>
  </si>
  <si>
    <t>121.0</t>
  </si>
  <si>
    <t>126.4</t>
  </si>
  <si>
    <t>631220102246</t>
  </si>
  <si>
    <t>125.0</t>
  </si>
  <si>
    <t>127.0</t>
  </si>
  <si>
    <t>126.2</t>
  </si>
  <si>
    <t>631220102665</t>
  </si>
  <si>
    <t>123.2</t>
  </si>
  <si>
    <t>631220101796</t>
  </si>
  <si>
    <t>631220102281</t>
  </si>
  <si>
    <t>129.0</t>
  </si>
  <si>
    <t>125.2</t>
  </si>
  <si>
    <t>631220101855</t>
  </si>
  <si>
    <t>124.9</t>
  </si>
  <si>
    <t>631220101938</t>
  </si>
  <si>
    <t>124.5</t>
  </si>
  <si>
    <t>631220101760</t>
  </si>
  <si>
    <t>131.5</t>
  </si>
  <si>
    <t>123.7</t>
  </si>
  <si>
    <t>631220102646</t>
  </si>
  <si>
    <t>631220102657</t>
  </si>
  <si>
    <t>128.5</t>
  </si>
  <si>
    <t>631220102700</t>
  </si>
  <si>
    <t>127.5</t>
  </si>
  <si>
    <t>631220102190</t>
  </si>
  <si>
    <t>122.7</t>
  </si>
  <si>
    <t>631220101778</t>
  </si>
  <si>
    <t>126.5</t>
  </si>
  <si>
    <t>631220102441</t>
  </si>
  <si>
    <t>122.0</t>
  </si>
  <si>
    <t>631220101815</t>
  </si>
  <si>
    <t>121.2</t>
  </si>
  <si>
    <t>631220101847</t>
  </si>
  <si>
    <t>631220102152</t>
  </si>
  <si>
    <t>120.9</t>
  </si>
  <si>
    <t>631220102270</t>
  </si>
  <si>
    <t>120.7</t>
  </si>
  <si>
    <t>631220101935</t>
  </si>
  <si>
    <t>116.8</t>
  </si>
  <si>
    <t>631220101981</t>
  </si>
  <si>
    <t>119.4</t>
  </si>
  <si>
    <t>631220101768</t>
  </si>
  <si>
    <t>116.3</t>
  </si>
  <si>
    <t>631220102602</t>
  </si>
  <si>
    <t>115.6</t>
  </si>
  <si>
    <t>631220102431</t>
  </si>
  <si>
    <t>128.0</t>
  </si>
  <si>
    <t>112.0</t>
  </si>
  <si>
    <t>118.4</t>
  </si>
  <si>
    <t>631220102124</t>
  </si>
  <si>
    <t>118.1</t>
  </si>
  <si>
    <t>631220102005</t>
  </si>
  <si>
    <t>631220101917</t>
  </si>
  <si>
    <t>113.5</t>
  </si>
  <si>
    <t>116.2</t>
  </si>
  <si>
    <t>631220102515</t>
  </si>
  <si>
    <t>113.1</t>
  </si>
  <si>
    <t>631220101819</t>
  </si>
  <si>
    <t>631220101824</t>
  </si>
  <si>
    <t>631220101849</t>
  </si>
  <si>
    <t>631220101860</t>
  </si>
  <si>
    <t>114.9</t>
  </si>
  <si>
    <t>631220102141</t>
  </si>
  <si>
    <t>110.5</t>
  </si>
  <si>
    <t>114.4</t>
  </si>
  <si>
    <t>631220101723</t>
  </si>
  <si>
    <t>631220101667</t>
  </si>
  <si>
    <t>107.0</t>
  </si>
  <si>
    <t>113.8</t>
  </si>
  <si>
    <t>631220101891</t>
  </si>
  <si>
    <t>631220101837</t>
  </si>
  <si>
    <t>112.7</t>
  </si>
  <si>
    <t>631220101750</t>
  </si>
  <si>
    <t>105.5</t>
  </si>
  <si>
    <t>631220102645</t>
  </si>
  <si>
    <t>100.0</t>
  </si>
  <si>
    <t>109.2</t>
  </si>
  <si>
    <t>631220101766</t>
  </si>
  <si>
    <t>111.4</t>
  </si>
  <si>
    <t>631220101808</t>
  </si>
  <si>
    <t>126.0</t>
  </si>
  <si>
    <t>101.5</t>
  </si>
  <si>
    <t>631220101984</t>
  </si>
  <si>
    <t>631220102586</t>
  </si>
  <si>
    <t>108.0</t>
  </si>
  <si>
    <t>110.8</t>
  </si>
  <si>
    <t>631220102214</t>
  </si>
  <si>
    <t>97.0</t>
  </si>
  <si>
    <t>110.6</t>
  </si>
  <si>
    <t>631220101897</t>
  </si>
  <si>
    <t>631220101906</t>
  </si>
  <si>
    <t>631220102494</t>
  </si>
  <si>
    <t>109.7</t>
  </si>
  <si>
    <t>631220102382</t>
  </si>
  <si>
    <t>101.0</t>
  </si>
  <si>
    <t>103.2</t>
  </si>
  <si>
    <t>小学信息技术教师</t>
  </si>
  <si>
    <t>632020104011</t>
  </si>
  <si>
    <t>112.9</t>
  </si>
  <si>
    <t>632020103998</t>
  </si>
  <si>
    <t>111.5</t>
  </si>
  <si>
    <t>632020103993</t>
  </si>
  <si>
    <t>103.5</t>
  </si>
  <si>
    <t>109.3</t>
  </si>
  <si>
    <t>632020104007</t>
  </si>
  <si>
    <t>86.0</t>
  </si>
  <si>
    <t>97.4</t>
  </si>
  <si>
    <t>632020104004</t>
  </si>
  <si>
    <t>91.5</t>
  </si>
  <si>
    <t>99.1</t>
  </si>
  <si>
    <t>632020103989</t>
  </si>
  <si>
    <t>男</t>
  </si>
  <si>
    <t>93.5</t>
  </si>
  <si>
    <t>99.5</t>
  </si>
  <si>
    <t>97.1</t>
  </si>
  <si>
    <t>632020103964</t>
  </si>
  <si>
    <t>96.5</t>
  </si>
  <si>
    <t>96.0</t>
  </si>
  <si>
    <t>96.2</t>
  </si>
  <si>
    <t>632020104008</t>
  </si>
  <si>
    <t>97.5</t>
  </si>
  <si>
    <t>90.5</t>
  </si>
  <si>
    <t>93.3</t>
  </si>
  <si>
    <t>632020103932</t>
  </si>
  <si>
    <t>87.0</t>
  </si>
  <si>
    <t>93.2</t>
  </si>
  <si>
    <t>632020104013</t>
  </si>
  <si>
    <t>85.5</t>
  </si>
  <si>
    <t>95.5</t>
  </si>
  <si>
    <t>632020103926</t>
  </si>
  <si>
    <t>89.0</t>
  </si>
  <si>
    <t>632020103935</t>
  </si>
  <si>
    <t>79.5</t>
  </si>
  <si>
    <t>87.9</t>
  </si>
  <si>
    <t>632020103971</t>
  </si>
  <si>
    <t>92.5</t>
  </si>
  <si>
    <t>77.0</t>
  </si>
  <si>
    <t>83.2</t>
  </si>
  <si>
    <t>632020103951</t>
  </si>
  <si>
    <t>86.1</t>
  </si>
  <si>
    <t>632020103962</t>
  </si>
  <si>
    <t>71.0</t>
  </si>
  <si>
    <t>80.0</t>
  </si>
  <si>
    <t>76.4</t>
  </si>
  <si>
    <t>小学音乐教师</t>
  </si>
  <si>
    <t>631720103301</t>
  </si>
  <si>
    <t>113.4</t>
  </si>
  <si>
    <t>631720103335</t>
  </si>
  <si>
    <t>103.0</t>
  </si>
  <si>
    <t>111.2</t>
  </si>
  <si>
    <t>631720103213</t>
  </si>
  <si>
    <t>631720103388</t>
  </si>
  <si>
    <t>98.0</t>
  </si>
  <si>
    <t>102.0</t>
  </si>
  <si>
    <t>631720103362</t>
  </si>
  <si>
    <t>90.0</t>
  </si>
  <si>
    <t>98.8</t>
  </si>
  <si>
    <t>631720103299</t>
  </si>
  <si>
    <t>77.5</t>
  </si>
  <si>
    <t>91.3</t>
  </si>
  <si>
    <t>631720103325</t>
  </si>
  <si>
    <t>82.5</t>
  </si>
  <si>
    <t>631720103387</t>
  </si>
  <si>
    <t>79.0</t>
  </si>
  <si>
    <t>88.2</t>
  </si>
  <si>
    <t>631720103368</t>
  </si>
  <si>
    <t>69.0</t>
  </si>
  <si>
    <t>82.8</t>
  </si>
  <si>
    <t>631720103238</t>
  </si>
  <si>
    <t>75.5</t>
  </si>
  <si>
    <t>81.5</t>
  </si>
  <si>
    <t>631720103254</t>
  </si>
  <si>
    <t>70.0</t>
  </si>
  <si>
    <t>80.8</t>
  </si>
  <si>
    <t>631720103293</t>
  </si>
  <si>
    <t>94.0</t>
  </si>
  <si>
    <t>71.5</t>
  </si>
  <si>
    <t>80.5</t>
  </si>
  <si>
    <t>631720103336</t>
  </si>
  <si>
    <t>78.4</t>
  </si>
  <si>
    <t>631720103339</t>
  </si>
  <si>
    <t>78.5</t>
  </si>
  <si>
    <t>68.5</t>
  </si>
  <si>
    <t>72.5</t>
  </si>
  <si>
    <t>631720103349</t>
  </si>
  <si>
    <t>73.0</t>
  </si>
  <si>
    <t>62.5</t>
  </si>
  <si>
    <t>66.7</t>
  </si>
  <si>
    <t>631720103399</t>
  </si>
  <si>
    <t>73.5</t>
  </si>
  <si>
    <t>51.5</t>
  </si>
  <si>
    <t>60.3</t>
  </si>
  <si>
    <t>631720103295</t>
  </si>
  <si>
    <t>63.5</t>
  </si>
  <si>
    <t>57.0</t>
  </si>
  <si>
    <t>59.6</t>
  </si>
  <si>
    <t>631720103408</t>
  </si>
  <si>
    <t>66.5</t>
  </si>
  <si>
    <t>52.5</t>
  </si>
  <si>
    <t>58.1</t>
  </si>
  <si>
    <t>小学英语教师</t>
  </si>
  <si>
    <t>631320102980</t>
  </si>
  <si>
    <t>117.2</t>
  </si>
  <si>
    <t>631320102903</t>
  </si>
  <si>
    <t>115.3</t>
  </si>
  <si>
    <t>631320102931</t>
  </si>
  <si>
    <t>114.1</t>
  </si>
  <si>
    <t>631320103015</t>
  </si>
  <si>
    <t>134.0</t>
  </si>
  <si>
    <t>113.3</t>
  </si>
  <si>
    <t>631320102785</t>
  </si>
  <si>
    <t>104.0</t>
  </si>
  <si>
    <t>631320102731</t>
  </si>
  <si>
    <t>631320103117</t>
  </si>
  <si>
    <t>631320102802</t>
  </si>
  <si>
    <t>631320103013</t>
  </si>
  <si>
    <t>129.5</t>
  </si>
  <si>
    <t>107.3</t>
  </si>
  <si>
    <t>631320103108</t>
  </si>
  <si>
    <t>109.9</t>
  </si>
  <si>
    <t>631320103125</t>
  </si>
  <si>
    <t>107.6</t>
  </si>
  <si>
    <t>631320102859</t>
  </si>
  <si>
    <t>631320103031</t>
  </si>
  <si>
    <t>106.1</t>
  </si>
  <si>
    <t>631320102907</t>
  </si>
  <si>
    <t>119.0</t>
  </si>
  <si>
    <t>105.8</t>
  </si>
  <si>
    <t>631320102971</t>
  </si>
  <si>
    <t>104.9</t>
  </si>
  <si>
    <t>631320102889</t>
  </si>
  <si>
    <t>631320103165</t>
  </si>
  <si>
    <t>108.5</t>
  </si>
  <si>
    <t>631320103006</t>
  </si>
  <si>
    <t>104.1</t>
  </si>
  <si>
    <t>631320103128</t>
  </si>
  <si>
    <t>103.7</t>
  </si>
  <si>
    <t>631320102929</t>
  </si>
  <si>
    <t>88.0</t>
  </si>
  <si>
    <t>631320102877</t>
  </si>
  <si>
    <t>102.4</t>
  </si>
  <si>
    <t>小学语文教师</t>
  </si>
  <si>
    <t>631120101322</t>
  </si>
  <si>
    <t>130.0</t>
  </si>
  <si>
    <t>115.9</t>
  </si>
  <si>
    <t>631120101216</t>
  </si>
  <si>
    <t>631120101329</t>
  </si>
  <si>
    <t>631120101116</t>
  </si>
  <si>
    <t>115.2</t>
  </si>
  <si>
    <t>631120101120</t>
  </si>
  <si>
    <t>631120101044</t>
  </si>
  <si>
    <t>114.7</t>
  </si>
  <si>
    <t>631120101026</t>
  </si>
  <si>
    <t>631120101043</t>
  </si>
  <si>
    <t>631120101648</t>
  </si>
  <si>
    <t>631120101457</t>
  </si>
  <si>
    <t>111.9</t>
  </si>
  <si>
    <t>631120101156</t>
  </si>
  <si>
    <t>631120101166</t>
  </si>
  <si>
    <t>111.8</t>
  </si>
  <si>
    <t>631120101031</t>
  </si>
  <si>
    <t>631120101433</t>
  </si>
  <si>
    <t>631120101426</t>
  </si>
  <si>
    <t>631120101155</t>
  </si>
  <si>
    <t>631120101187</t>
  </si>
  <si>
    <t>631120101017</t>
  </si>
  <si>
    <t>98.5</t>
  </si>
  <si>
    <t>108.7</t>
  </si>
  <si>
    <t>631120101344</t>
  </si>
  <si>
    <t>631120101356</t>
  </si>
  <si>
    <t>105.3</t>
  </si>
  <si>
    <t>631120101032</t>
  </si>
  <si>
    <t>631120101294</t>
  </si>
  <si>
    <t>631120101390</t>
  </si>
  <si>
    <t>95.0</t>
  </si>
  <si>
    <t>103.8</t>
  </si>
  <si>
    <t>631120101513</t>
  </si>
  <si>
    <t>631120101657</t>
  </si>
  <si>
    <t>102.8</t>
  </si>
  <si>
    <t>631120101121</t>
  </si>
  <si>
    <t>99.0</t>
  </si>
  <si>
    <t>631120101464</t>
  </si>
  <si>
    <t>94.5</t>
  </si>
  <si>
    <t>102.7</t>
  </si>
  <si>
    <t>幼儿教育教师</t>
  </si>
  <si>
    <t>636120100882</t>
  </si>
  <si>
    <t>124.4</t>
  </si>
  <si>
    <t>636120100859</t>
  </si>
  <si>
    <t>119.7</t>
  </si>
  <si>
    <t>636120100895</t>
  </si>
  <si>
    <t>115.5</t>
  </si>
  <si>
    <t>117.3</t>
  </si>
  <si>
    <t>636120100505</t>
  </si>
  <si>
    <t>636120100229</t>
  </si>
  <si>
    <t>116.7</t>
  </si>
  <si>
    <t>636120100890</t>
  </si>
  <si>
    <t>116.6</t>
  </si>
  <si>
    <t>636120100099</t>
  </si>
  <si>
    <t>636120100133</t>
  </si>
  <si>
    <t>636120100823</t>
  </si>
  <si>
    <t>113.9</t>
  </si>
  <si>
    <t>636120100444</t>
  </si>
  <si>
    <t>636120100636</t>
  </si>
  <si>
    <t>112.8</t>
  </si>
  <si>
    <t>636120100901</t>
  </si>
  <si>
    <t>636120100195</t>
  </si>
  <si>
    <t>636120100291</t>
  </si>
  <si>
    <t>636120100255</t>
  </si>
  <si>
    <t>636120100780</t>
  </si>
  <si>
    <t>108.8</t>
  </si>
  <si>
    <t>636120100473</t>
  </si>
  <si>
    <t>107.8</t>
  </si>
  <si>
    <t>636120100587</t>
  </si>
  <si>
    <t>107.7</t>
  </si>
  <si>
    <t>636120100335</t>
  </si>
  <si>
    <t>104.7</t>
  </si>
  <si>
    <t>636120100207</t>
  </si>
  <si>
    <t>636120100298</t>
  </si>
  <si>
    <t>104.5</t>
  </si>
  <si>
    <t>636120100005</t>
  </si>
  <si>
    <t>636120100913</t>
  </si>
  <si>
    <t>106.2</t>
  </si>
  <si>
    <t>636120100153</t>
  </si>
  <si>
    <t>636120100620</t>
  </si>
  <si>
    <t>102.2</t>
  </si>
  <si>
    <t>636120100491</t>
  </si>
  <si>
    <t>636120100577</t>
  </si>
  <si>
    <t>104.4</t>
  </si>
  <si>
    <t>636120100816</t>
  </si>
  <si>
    <t>636120100468</t>
  </si>
  <si>
    <t>636120100588</t>
  </si>
  <si>
    <t>91.0</t>
  </si>
  <si>
    <t>100.2</t>
  </si>
  <si>
    <t>636120100284</t>
  </si>
  <si>
    <t>636120100334</t>
  </si>
  <si>
    <t>102.6</t>
  </si>
  <si>
    <t>636120100873</t>
  </si>
  <si>
    <t>99.2</t>
  </si>
  <si>
    <t>636120100932</t>
  </si>
  <si>
    <t>636120100197</t>
  </si>
  <si>
    <t>100.5</t>
  </si>
  <si>
    <t>101.3</t>
  </si>
  <si>
    <t>636120100238</t>
  </si>
  <si>
    <t>636120100554</t>
  </si>
  <si>
    <t>100.3</t>
  </si>
  <si>
    <t>636120100675</t>
  </si>
  <si>
    <t>636120100764</t>
  </si>
  <si>
    <t>636120100270</t>
  </si>
  <si>
    <t>95.9</t>
  </si>
  <si>
    <t>636120100402</t>
  </si>
  <si>
    <t>93.0</t>
  </si>
  <si>
    <t>98.6</t>
  </si>
  <si>
    <t>636120100897</t>
  </si>
  <si>
    <t>636120100595</t>
  </si>
  <si>
    <t>97.8</t>
  </si>
  <si>
    <t>636120100073</t>
  </si>
  <si>
    <t>636120100511</t>
  </si>
  <si>
    <t>88.5</t>
  </si>
  <si>
    <t>96.9</t>
  </si>
  <si>
    <t>636120100864</t>
  </si>
  <si>
    <t>636120100562</t>
  </si>
  <si>
    <t>636120100906</t>
  </si>
  <si>
    <t>636120100704</t>
  </si>
  <si>
    <t>636120100152</t>
  </si>
  <si>
    <t>95.8</t>
  </si>
  <si>
    <t>636120100721</t>
  </si>
  <si>
    <t>95.6</t>
  </si>
  <si>
    <t>636120100397</t>
  </si>
  <si>
    <t>636120100826</t>
  </si>
  <si>
    <t>94.6</t>
  </si>
  <si>
    <t>636120100441</t>
  </si>
  <si>
    <t>636120100671</t>
  </si>
  <si>
    <t>89.5</t>
  </si>
  <si>
    <t>93.1</t>
  </si>
  <si>
    <t>636120100916</t>
  </si>
  <si>
    <t>92.8</t>
  </si>
  <si>
    <t>636120100377</t>
  </si>
  <si>
    <t>87.5</t>
  </si>
  <si>
    <t>636120100758</t>
  </si>
  <si>
    <t>92.1</t>
  </si>
  <si>
    <t>636120100935</t>
  </si>
  <si>
    <t>85.0</t>
  </si>
  <si>
    <t>91.8</t>
  </si>
  <si>
    <t>636120100378</t>
  </si>
  <si>
    <t>91.7</t>
  </si>
  <si>
    <t>636120100212</t>
  </si>
  <si>
    <t>636120100889</t>
  </si>
  <si>
    <t>636120100805</t>
  </si>
  <si>
    <t>90.7</t>
  </si>
  <si>
    <t>636120100240</t>
  </si>
  <si>
    <t>90.2</t>
  </si>
  <si>
    <t>636120100559</t>
  </si>
  <si>
    <t>90.1</t>
  </si>
  <si>
    <t>636120100703</t>
  </si>
  <si>
    <t>83.0</t>
  </si>
  <si>
    <t>636120100323</t>
  </si>
  <si>
    <t>88.8</t>
  </si>
  <si>
    <t>636120100578</t>
  </si>
  <si>
    <t>88.6</t>
  </si>
  <si>
    <t>636120100458</t>
  </si>
  <si>
    <t>636120100790</t>
  </si>
  <si>
    <t>78.0</t>
  </si>
  <si>
    <t>86.6</t>
  </si>
  <si>
    <t>636120100899</t>
  </si>
  <si>
    <t>86.5</t>
  </si>
  <si>
    <t>636120100625</t>
  </si>
  <si>
    <t>86.3</t>
  </si>
  <si>
    <t>636120100634</t>
  </si>
  <si>
    <t>85.8</t>
  </si>
  <si>
    <t>636120100662</t>
  </si>
  <si>
    <t>636120100820</t>
  </si>
  <si>
    <t>84.6</t>
  </si>
  <si>
    <t>636120100305</t>
  </si>
  <si>
    <t>76.0</t>
  </si>
  <si>
    <t>84.4</t>
  </si>
  <si>
    <t>636120100169</t>
  </si>
  <si>
    <t>84.2</t>
  </si>
  <si>
    <t>636120100375</t>
  </si>
  <si>
    <t>82.0</t>
  </si>
  <si>
    <t>83.8</t>
  </si>
  <si>
    <t>636120100077</t>
  </si>
  <si>
    <t>82.3</t>
  </si>
  <si>
    <t>636120100580</t>
  </si>
  <si>
    <t>74.5</t>
  </si>
  <si>
    <t>636120100532</t>
  </si>
  <si>
    <t>81.7</t>
  </si>
  <si>
    <t>636120100761</t>
  </si>
  <si>
    <t>636120100249</t>
  </si>
  <si>
    <t>79.8</t>
  </si>
  <si>
    <t>636120100042</t>
  </si>
  <si>
    <t>78.7</t>
  </si>
  <si>
    <t>636120100692</t>
  </si>
  <si>
    <t>636120100660</t>
  </si>
  <si>
    <t>636120100391</t>
  </si>
  <si>
    <t>74.0</t>
  </si>
  <si>
    <t>77.9</t>
  </si>
  <si>
    <t>636120100915</t>
  </si>
  <si>
    <t>77.2</t>
  </si>
  <si>
    <t>636120100044</t>
  </si>
  <si>
    <t>83.5</t>
  </si>
  <si>
    <t>76.7</t>
  </si>
  <si>
    <t>636120100951</t>
  </si>
  <si>
    <t>64.5</t>
  </si>
  <si>
    <t>75.9</t>
  </si>
  <si>
    <t>姓名</t>
  </si>
  <si>
    <t>教育综合教师</t>
  </si>
  <si>
    <t>谢晋伟</t>
  </si>
  <si>
    <t>连一丹</t>
  </si>
  <si>
    <t>92.0</t>
  </si>
  <si>
    <t>特殊教育教师2（数学）</t>
  </si>
  <si>
    <t>陈琪斌</t>
  </si>
  <si>
    <t>1</t>
  </si>
  <si>
    <t>官美霜</t>
  </si>
  <si>
    <t>2</t>
  </si>
  <si>
    <t>许一凡</t>
  </si>
  <si>
    <t>64.0</t>
  </si>
  <si>
    <t>70.5</t>
  </si>
  <si>
    <t>67.9</t>
  </si>
  <si>
    <t>3</t>
  </si>
  <si>
    <t>高中地理教师</t>
  </si>
  <si>
    <t>633920104662</t>
  </si>
  <si>
    <t>633920104659</t>
  </si>
  <si>
    <t>101.4</t>
  </si>
  <si>
    <t>高中美术教师</t>
  </si>
  <si>
    <t>634420104742</t>
  </si>
  <si>
    <t>634420104724</t>
  </si>
  <si>
    <t>634420104712</t>
  </si>
  <si>
    <t>103.4</t>
  </si>
  <si>
    <t>634420104728</t>
  </si>
  <si>
    <t>99.8</t>
  </si>
  <si>
    <t>4</t>
  </si>
  <si>
    <t>634420104750</t>
  </si>
  <si>
    <t>99.6</t>
  </si>
  <si>
    <t>5</t>
  </si>
  <si>
    <t>634420104717</t>
  </si>
  <si>
    <t>94.7</t>
  </si>
  <si>
    <t>6</t>
  </si>
  <si>
    <t>高中数学教师</t>
  </si>
  <si>
    <t>633220104152</t>
  </si>
  <si>
    <t>633220104196</t>
  </si>
  <si>
    <t>633220104205</t>
  </si>
  <si>
    <t>633220104147</t>
  </si>
  <si>
    <t>633220104236</t>
  </si>
  <si>
    <t>94.1</t>
  </si>
  <si>
    <t>633220104161</t>
  </si>
  <si>
    <t>633220104241</t>
  </si>
  <si>
    <t>89.8</t>
  </si>
  <si>
    <t>7</t>
  </si>
  <si>
    <t>633220104162</t>
  </si>
  <si>
    <t>81.0</t>
  </si>
  <si>
    <t>53.0</t>
  </si>
  <si>
    <t>64.2</t>
  </si>
  <si>
    <t>8</t>
  </si>
  <si>
    <t>高中思想政治教师</t>
  </si>
  <si>
    <t>633720104573</t>
  </si>
  <si>
    <t>633720104549</t>
  </si>
  <si>
    <t>633720104582</t>
  </si>
  <si>
    <t>106.8</t>
  </si>
  <si>
    <t>633720104559</t>
  </si>
  <si>
    <t>88.7</t>
  </si>
  <si>
    <t>633720104561</t>
  </si>
  <si>
    <t>633720104585</t>
  </si>
  <si>
    <t>84.5</t>
  </si>
  <si>
    <t>87.2</t>
  </si>
  <si>
    <t>高中信息技术教师</t>
  </si>
  <si>
    <t>634120104677</t>
  </si>
  <si>
    <t>634120104680</t>
  </si>
  <si>
    <t>37.0</t>
  </si>
  <si>
    <t>56.5</t>
  </si>
  <si>
    <t>48.7</t>
  </si>
  <si>
    <t>634120104679</t>
  </si>
  <si>
    <t>32.0</t>
  </si>
  <si>
    <t>34.5</t>
  </si>
  <si>
    <t>33.5</t>
  </si>
  <si>
    <t>高中音乐教师</t>
  </si>
  <si>
    <t>634320104693</t>
  </si>
  <si>
    <t>634320104702</t>
  </si>
  <si>
    <t>634320104700</t>
  </si>
  <si>
    <t>89.2</t>
  </si>
  <si>
    <t>634320104708</t>
  </si>
  <si>
    <t>634320104706</t>
  </si>
  <si>
    <t>79.9</t>
  </si>
  <si>
    <t>634320104691</t>
  </si>
  <si>
    <t>76.5</t>
  </si>
  <si>
    <t>高中英语教师</t>
  </si>
  <si>
    <t>633320104378</t>
  </si>
  <si>
    <t>633320104308</t>
  </si>
  <si>
    <t>633320104402</t>
  </si>
  <si>
    <t>107.1</t>
  </si>
  <si>
    <t>633320104255</t>
  </si>
  <si>
    <t>99.4</t>
  </si>
  <si>
    <t>633320104411</t>
  </si>
  <si>
    <t>102.1</t>
  </si>
  <si>
    <t>633320104296</t>
  </si>
  <si>
    <t>633320104377</t>
  </si>
  <si>
    <t>633320104259</t>
  </si>
  <si>
    <t>633320104349</t>
  </si>
  <si>
    <t>98.1</t>
  </si>
  <si>
    <t>633320104371</t>
  </si>
  <si>
    <t>633320104327</t>
  </si>
  <si>
    <t>92.9</t>
  </si>
  <si>
    <t>633320104376</t>
  </si>
  <si>
    <t>90.6</t>
  </si>
  <si>
    <t>633320104332</t>
  </si>
  <si>
    <t>88.3</t>
  </si>
  <si>
    <t>633320104340</t>
  </si>
  <si>
    <t>633320104312</t>
  </si>
  <si>
    <t>高中语文教师</t>
  </si>
  <si>
    <t>633120104088</t>
  </si>
  <si>
    <t>633120104124</t>
  </si>
  <si>
    <t>633120104085</t>
  </si>
  <si>
    <t>633120104074</t>
  </si>
  <si>
    <t>633120104128</t>
  </si>
  <si>
    <t>85.9</t>
  </si>
  <si>
    <t>633120104094</t>
  </si>
  <si>
    <t>85.7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</si>
</sst>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9"/>
  <sheetViews>
    <sheetView tabSelected="1" workbookViewId="0" topLeftCell="A1">
      <pane ySplit="1" topLeftCell="BM2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140625" style="0" customWidth="1"/>
    <col min="2" max="2" width="14.00390625" style="0" customWidth="1"/>
    <col min="3" max="3" width="4.57421875" style="0" customWidth="1"/>
    <col min="7" max="7" width="8.7109375" style="0" customWidth="1"/>
    <col min="8" max="8" width="5.57421875" style="0" customWidth="1"/>
    <col min="9" max="9" width="6.851562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2">
        <f>F2/1.5</f>
        <v>81.73333333333333</v>
      </c>
      <c r="H2" s="1"/>
      <c r="I2" s="2">
        <f>G2+H2</f>
        <v>81.73333333333333</v>
      </c>
      <c r="J2" s="1">
        <f>RANK(I2,$I$2:$I$19)</f>
        <v>1</v>
      </c>
    </row>
    <row r="3" spans="1:10" ht="12.75">
      <c r="A3" s="1" t="s">
        <v>10</v>
      </c>
      <c r="B3" s="1" t="s">
        <v>16</v>
      </c>
      <c r="C3" s="1" t="s">
        <v>12</v>
      </c>
      <c r="D3" s="1" t="s">
        <v>17</v>
      </c>
      <c r="E3" s="1" t="s">
        <v>18</v>
      </c>
      <c r="F3" s="1" t="s">
        <v>19</v>
      </c>
      <c r="G3" s="2">
        <f aca="true" t="shared" si="0" ref="G3:G19">F3/1.5</f>
        <v>79.26666666666667</v>
      </c>
      <c r="H3" s="1"/>
      <c r="I3" s="2">
        <f aca="true" t="shared" si="1" ref="I3:I19">G3+H3</f>
        <v>79.26666666666667</v>
      </c>
      <c r="J3" s="1">
        <f aca="true" t="shared" si="2" ref="J3:J19">RANK(I3,$I$2:$I$19)</f>
        <v>2</v>
      </c>
    </row>
    <row r="4" spans="1:10" ht="12.75">
      <c r="A4" s="1" t="s">
        <v>10</v>
      </c>
      <c r="B4" s="1" t="s">
        <v>20</v>
      </c>
      <c r="C4" s="1" t="s">
        <v>12</v>
      </c>
      <c r="D4" s="1" t="s">
        <v>21</v>
      </c>
      <c r="E4" s="1" t="s">
        <v>22</v>
      </c>
      <c r="F4" s="1" t="s">
        <v>23</v>
      </c>
      <c r="G4" s="2">
        <f t="shared" si="0"/>
        <v>78.8</v>
      </c>
      <c r="H4" s="1"/>
      <c r="I4" s="2">
        <f t="shared" si="1"/>
        <v>78.8</v>
      </c>
      <c r="J4" s="1">
        <f t="shared" si="2"/>
        <v>3</v>
      </c>
    </row>
    <row r="5" spans="1:10" ht="12.75">
      <c r="A5" s="1" t="s">
        <v>10</v>
      </c>
      <c r="B5" s="1" t="s">
        <v>24</v>
      </c>
      <c r="C5" s="1" t="s">
        <v>12</v>
      </c>
      <c r="D5" s="1" t="s">
        <v>25</v>
      </c>
      <c r="E5" s="1" t="s">
        <v>26</v>
      </c>
      <c r="F5" s="1" t="s">
        <v>27</v>
      </c>
      <c r="G5" s="2">
        <f t="shared" si="0"/>
        <v>78.60000000000001</v>
      </c>
      <c r="H5" s="1"/>
      <c r="I5" s="2">
        <f t="shared" si="1"/>
        <v>78.60000000000001</v>
      </c>
      <c r="J5" s="1">
        <f t="shared" si="2"/>
        <v>4</v>
      </c>
    </row>
    <row r="6" spans="1:10" ht="12.75">
      <c r="A6" s="1" t="s">
        <v>10</v>
      </c>
      <c r="B6" s="1" t="s">
        <v>28</v>
      </c>
      <c r="C6" s="1" t="s">
        <v>12</v>
      </c>
      <c r="D6" s="1" t="s">
        <v>29</v>
      </c>
      <c r="E6" s="1" t="s">
        <v>18</v>
      </c>
      <c r="F6" s="1" t="s">
        <v>30</v>
      </c>
      <c r="G6" s="2">
        <f t="shared" si="0"/>
        <v>78.46666666666667</v>
      </c>
      <c r="H6" s="1"/>
      <c r="I6" s="2">
        <f t="shared" si="1"/>
        <v>78.46666666666667</v>
      </c>
      <c r="J6" s="1">
        <f t="shared" si="2"/>
        <v>5</v>
      </c>
    </row>
    <row r="7" spans="1:10" ht="12.75">
      <c r="A7" s="1" t="s">
        <v>10</v>
      </c>
      <c r="B7" s="1" t="s">
        <v>31</v>
      </c>
      <c r="C7" s="1" t="s">
        <v>12</v>
      </c>
      <c r="D7" s="1" t="s">
        <v>32</v>
      </c>
      <c r="E7" s="1" t="s">
        <v>33</v>
      </c>
      <c r="F7" s="1" t="s">
        <v>34</v>
      </c>
      <c r="G7" s="2">
        <f t="shared" si="0"/>
        <v>78.33333333333333</v>
      </c>
      <c r="H7" s="1"/>
      <c r="I7" s="2">
        <f t="shared" si="1"/>
        <v>78.33333333333333</v>
      </c>
      <c r="J7" s="1">
        <f t="shared" si="2"/>
        <v>6</v>
      </c>
    </row>
    <row r="8" spans="1:10" ht="12.75">
      <c r="A8" s="1" t="s">
        <v>10</v>
      </c>
      <c r="B8" s="1" t="s">
        <v>35</v>
      </c>
      <c r="C8" s="1" t="s">
        <v>12</v>
      </c>
      <c r="D8" s="1" t="s">
        <v>21</v>
      </c>
      <c r="E8" s="1" t="s">
        <v>36</v>
      </c>
      <c r="F8" s="1" t="s">
        <v>37</v>
      </c>
      <c r="G8" s="2">
        <f t="shared" si="0"/>
        <v>77.60000000000001</v>
      </c>
      <c r="H8" s="1"/>
      <c r="I8" s="2">
        <f t="shared" si="1"/>
        <v>77.60000000000001</v>
      </c>
      <c r="J8" s="1">
        <f t="shared" si="2"/>
        <v>7</v>
      </c>
    </row>
    <row r="9" spans="1:10" ht="12.75">
      <c r="A9" s="1" t="s">
        <v>10</v>
      </c>
      <c r="B9" s="1" t="s">
        <v>38</v>
      </c>
      <c r="C9" s="1" t="s">
        <v>12</v>
      </c>
      <c r="D9" s="1" t="s">
        <v>39</v>
      </c>
      <c r="E9" s="1" t="s">
        <v>40</v>
      </c>
      <c r="F9" s="1" t="s">
        <v>41</v>
      </c>
      <c r="G9" s="2">
        <f t="shared" si="0"/>
        <v>77.2</v>
      </c>
      <c r="H9" s="1"/>
      <c r="I9" s="2">
        <f t="shared" si="1"/>
        <v>77.2</v>
      </c>
      <c r="J9" s="1">
        <f t="shared" si="2"/>
        <v>8</v>
      </c>
    </row>
    <row r="10" spans="1:10" ht="12.75">
      <c r="A10" s="1" t="s">
        <v>10</v>
      </c>
      <c r="B10" s="1" t="s">
        <v>42</v>
      </c>
      <c r="C10" s="1" t="s">
        <v>12</v>
      </c>
      <c r="D10" s="1" t="s">
        <v>43</v>
      </c>
      <c r="E10" s="1" t="s">
        <v>44</v>
      </c>
      <c r="F10" s="1" t="s">
        <v>45</v>
      </c>
      <c r="G10" s="2">
        <f t="shared" si="0"/>
        <v>76.66666666666667</v>
      </c>
      <c r="H10" s="1"/>
      <c r="I10" s="2">
        <f t="shared" si="1"/>
        <v>76.66666666666667</v>
      </c>
      <c r="J10" s="1">
        <f t="shared" si="2"/>
        <v>9</v>
      </c>
    </row>
    <row r="11" spans="1:10" ht="12.75">
      <c r="A11" s="1" t="s">
        <v>10</v>
      </c>
      <c r="B11" s="1" t="s">
        <v>46</v>
      </c>
      <c r="C11" s="1" t="s">
        <v>12</v>
      </c>
      <c r="D11" s="1" t="s">
        <v>47</v>
      </c>
      <c r="E11" s="1" t="s">
        <v>45</v>
      </c>
      <c r="F11" s="1" t="s">
        <v>48</v>
      </c>
      <c r="G11" s="2">
        <f t="shared" si="0"/>
        <v>76.53333333333333</v>
      </c>
      <c r="H11" s="1"/>
      <c r="I11" s="2">
        <f t="shared" si="1"/>
        <v>76.53333333333333</v>
      </c>
      <c r="J11" s="1">
        <f t="shared" si="2"/>
        <v>10</v>
      </c>
    </row>
    <row r="12" spans="1:10" ht="12.75">
      <c r="A12" s="1" t="s">
        <v>10</v>
      </c>
      <c r="B12" s="1" t="s">
        <v>49</v>
      </c>
      <c r="C12" s="1" t="s">
        <v>12</v>
      </c>
      <c r="D12" s="1" t="s">
        <v>50</v>
      </c>
      <c r="E12" s="1" t="s">
        <v>51</v>
      </c>
      <c r="F12" s="1" t="s">
        <v>25</v>
      </c>
      <c r="G12" s="2">
        <f t="shared" si="0"/>
        <v>76</v>
      </c>
      <c r="H12" s="1"/>
      <c r="I12" s="2">
        <f t="shared" si="1"/>
        <v>76</v>
      </c>
      <c r="J12" s="1">
        <f t="shared" si="2"/>
        <v>11</v>
      </c>
    </row>
    <row r="13" spans="1:10" ht="12.75">
      <c r="A13" s="1" t="s">
        <v>10</v>
      </c>
      <c r="B13" s="1" t="s">
        <v>52</v>
      </c>
      <c r="C13" s="1" t="s">
        <v>12</v>
      </c>
      <c r="D13" s="1" t="s">
        <v>34</v>
      </c>
      <c r="E13" s="1" t="s">
        <v>40</v>
      </c>
      <c r="F13" s="1" t="s">
        <v>53</v>
      </c>
      <c r="G13" s="2">
        <f t="shared" si="0"/>
        <v>75.73333333333333</v>
      </c>
      <c r="H13" s="1"/>
      <c r="I13" s="2">
        <f t="shared" si="1"/>
        <v>75.73333333333333</v>
      </c>
      <c r="J13" s="1">
        <f t="shared" si="2"/>
        <v>12</v>
      </c>
    </row>
    <row r="14" spans="1:10" ht="12.75">
      <c r="A14" s="1" t="s">
        <v>10</v>
      </c>
      <c r="B14" s="1" t="s">
        <v>54</v>
      </c>
      <c r="C14" s="1" t="s">
        <v>12</v>
      </c>
      <c r="D14" s="1" t="s">
        <v>55</v>
      </c>
      <c r="E14" s="1" t="s">
        <v>56</v>
      </c>
      <c r="F14" s="1" t="s">
        <v>57</v>
      </c>
      <c r="G14" s="2">
        <f t="shared" si="0"/>
        <v>74.46666666666667</v>
      </c>
      <c r="H14" s="1"/>
      <c r="I14" s="2">
        <f t="shared" si="1"/>
        <v>74.46666666666667</v>
      </c>
      <c r="J14" s="1">
        <f t="shared" si="2"/>
        <v>13</v>
      </c>
    </row>
    <row r="15" spans="1:10" ht="12.75">
      <c r="A15" s="1" t="s">
        <v>10</v>
      </c>
      <c r="B15" s="1" t="s">
        <v>58</v>
      </c>
      <c r="C15" s="1" t="s">
        <v>12</v>
      </c>
      <c r="D15" s="1" t="s">
        <v>59</v>
      </c>
      <c r="E15" s="1" t="s">
        <v>60</v>
      </c>
      <c r="F15" s="1" t="s">
        <v>61</v>
      </c>
      <c r="G15" s="2">
        <f t="shared" si="0"/>
        <v>74.2</v>
      </c>
      <c r="H15" s="1"/>
      <c r="I15" s="2">
        <f t="shared" si="1"/>
        <v>74.2</v>
      </c>
      <c r="J15" s="1">
        <f t="shared" si="2"/>
        <v>14</v>
      </c>
    </row>
    <row r="16" spans="1:10" ht="12.75">
      <c r="A16" s="1" t="s">
        <v>10</v>
      </c>
      <c r="B16" s="1" t="s">
        <v>62</v>
      </c>
      <c r="C16" s="1" t="s">
        <v>12</v>
      </c>
      <c r="D16" s="1" t="s">
        <v>18</v>
      </c>
      <c r="E16" s="1" t="s">
        <v>33</v>
      </c>
      <c r="F16" s="1" t="s">
        <v>63</v>
      </c>
      <c r="G16" s="2">
        <f t="shared" si="0"/>
        <v>74.06666666666666</v>
      </c>
      <c r="H16" s="1"/>
      <c r="I16" s="2">
        <f t="shared" si="1"/>
        <v>74.06666666666666</v>
      </c>
      <c r="J16" s="1">
        <f t="shared" si="2"/>
        <v>15</v>
      </c>
    </row>
    <row r="17" spans="1:10" ht="12.75">
      <c r="A17" s="1" t="s">
        <v>10</v>
      </c>
      <c r="B17" s="1" t="s">
        <v>64</v>
      </c>
      <c r="C17" s="1" t="s">
        <v>12</v>
      </c>
      <c r="D17" s="1" t="s">
        <v>65</v>
      </c>
      <c r="E17" s="1" t="s">
        <v>66</v>
      </c>
      <c r="F17" s="1" t="s">
        <v>67</v>
      </c>
      <c r="G17" s="2">
        <f t="shared" si="0"/>
        <v>73.8</v>
      </c>
      <c r="H17" s="1"/>
      <c r="I17" s="2">
        <f t="shared" si="1"/>
        <v>73.8</v>
      </c>
      <c r="J17" s="1">
        <f t="shared" si="2"/>
        <v>16</v>
      </c>
    </row>
    <row r="18" spans="1:10" ht="12.75">
      <c r="A18" s="1" t="s">
        <v>10</v>
      </c>
      <c r="B18" s="1" t="s">
        <v>68</v>
      </c>
      <c r="C18" s="1" t="s">
        <v>12</v>
      </c>
      <c r="D18" s="1" t="s">
        <v>14</v>
      </c>
      <c r="E18" s="1" t="s">
        <v>69</v>
      </c>
      <c r="F18" s="1" t="s">
        <v>70</v>
      </c>
      <c r="G18" s="2">
        <f t="shared" si="0"/>
        <v>73.60000000000001</v>
      </c>
      <c r="H18" s="1"/>
      <c r="I18" s="2">
        <f t="shared" si="1"/>
        <v>73.60000000000001</v>
      </c>
      <c r="J18" s="1">
        <f t="shared" si="2"/>
        <v>17</v>
      </c>
    </row>
    <row r="19" spans="1:10" ht="12.75">
      <c r="A19" s="1" t="s">
        <v>10</v>
      </c>
      <c r="B19" s="1" t="s">
        <v>71</v>
      </c>
      <c r="C19" s="1" t="s">
        <v>12</v>
      </c>
      <c r="D19" s="1" t="s">
        <v>72</v>
      </c>
      <c r="E19" s="1" t="s">
        <v>73</v>
      </c>
      <c r="F19" s="1" t="s">
        <v>74</v>
      </c>
      <c r="G19" s="2">
        <f t="shared" si="0"/>
        <v>73.46666666666667</v>
      </c>
      <c r="H19" s="1"/>
      <c r="I19" s="2">
        <f t="shared" si="1"/>
        <v>73.46666666666667</v>
      </c>
      <c r="J19" s="1">
        <f t="shared" si="2"/>
        <v>18</v>
      </c>
    </row>
  </sheetData>
  <printOptions/>
  <pageMargins left="0.39305555555555555" right="0.3576388888888889" top="1" bottom="1" header="0.5" footer="0.5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3"/>
  <sheetViews>
    <sheetView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4.421875" style="0" customWidth="1"/>
    <col min="7" max="7" width="8.7109375" style="0" customWidth="1"/>
    <col min="8" max="8" width="5.57421875" style="0" customWidth="1"/>
    <col min="9" max="9" width="7.140625" style="0" customWidth="1"/>
    <col min="10" max="10" width="5.8515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541</v>
      </c>
      <c r="B2" s="1" t="s">
        <v>542</v>
      </c>
      <c r="C2" s="1" t="s">
        <v>12</v>
      </c>
      <c r="D2" s="1" t="s">
        <v>29</v>
      </c>
      <c r="E2" s="1" t="s">
        <v>60</v>
      </c>
      <c r="F2" s="1" t="s">
        <v>57</v>
      </c>
      <c r="G2" s="2">
        <f>F2/1.5</f>
        <v>74.46666666666667</v>
      </c>
      <c r="H2" s="1"/>
      <c r="I2" s="2">
        <f>SUM(G2:H2)</f>
        <v>74.46666666666667</v>
      </c>
      <c r="J2" s="1" t="s">
        <v>533</v>
      </c>
    </row>
    <row r="3" spans="1:10" ht="12.75">
      <c r="A3" s="1" t="s">
        <v>541</v>
      </c>
      <c r="B3" s="1" t="s">
        <v>543</v>
      </c>
      <c r="C3" s="1" t="s">
        <v>12</v>
      </c>
      <c r="D3" s="1" t="s">
        <v>422</v>
      </c>
      <c r="E3" s="1" t="s">
        <v>235</v>
      </c>
      <c r="F3" s="1" t="s">
        <v>544</v>
      </c>
      <c r="G3" s="2">
        <f>F3/1.5</f>
        <v>67.60000000000001</v>
      </c>
      <c r="H3" s="1"/>
      <c r="I3" s="2">
        <f>SUM(G3:H3)</f>
        <v>67.60000000000001</v>
      </c>
      <c r="J3" s="1" t="s">
        <v>535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7"/>
  <sheetViews>
    <sheetView workbookViewId="0" topLeftCell="A1">
      <selection activeCell="L23" sqref="L23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28125" style="0" customWidth="1"/>
    <col min="7" max="7" width="8.7109375" style="0" customWidth="1"/>
    <col min="8" max="8" width="5.57421875" style="0" customWidth="1"/>
    <col min="9" max="9" width="6.7109375" style="0" customWidth="1"/>
    <col min="10" max="10" width="8.0039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545</v>
      </c>
      <c r="B2" s="1" t="s">
        <v>546</v>
      </c>
      <c r="C2" s="1" t="s">
        <v>12</v>
      </c>
      <c r="D2" s="1" t="s">
        <v>21</v>
      </c>
      <c r="E2" s="1" t="s">
        <v>60</v>
      </c>
      <c r="F2" s="1" t="s">
        <v>65</v>
      </c>
      <c r="G2" s="2">
        <f aca="true" t="shared" si="0" ref="G2:G7">F2/1.5</f>
        <v>75</v>
      </c>
      <c r="H2" s="1"/>
      <c r="I2" s="2">
        <f aca="true" t="shared" si="1" ref="I2:I7">SUM(G2:H2)</f>
        <v>75</v>
      </c>
      <c r="J2" s="1" t="s">
        <v>533</v>
      </c>
    </row>
    <row r="3" spans="1:10" ht="12.75">
      <c r="A3" s="1" t="s">
        <v>545</v>
      </c>
      <c r="B3" s="1" t="s">
        <v>547</v>
      </c>
      <c r="C3" s="1" t="s">
        <v>12</v>
      </c>
      <c r="D3" s="1" t="s">
        <v>72</v>
      </c>
      <c r="E3" s="1" t="s">
        <v>149</v>
      </c>
      <c r="F3" s="1" t="s">
        <v>160</v>
      </c>
      <c r="G3" s="2">
        <f t="shared" si="0"/>
        <v>74.26666666666667</v>
      </c>
      <c r="H3" s="1"/>
      <c r="I3" s="2">
        <f t="shared" si="1"/>
        <v>74.26666666666667</v>
      </c>
      <c r="J3" s="1" t="s">
        <v>535</v>
      </c>
    </row>
    <row r="4" spans="1:10" ht="12.75">
      <c r="A4" s="1" t="s">
        <v>545</v>
      </c>
      <c r="B4" s="1" t="s">
        <v>548</v>
      </c>
      <c r="C4" s="1" t="s">
        <v>12</v>
      </c>
      <c r="D4" s="1" t="s">
        <v>22</v>
      </c>
      <c r="E4" s="1" t="s">
        <v>356</v>
      </c>
      <c r="F4" s="1" t="s">
        <v>549</v>
      </c>
      <c r="G4" s="2">
        <f t="shared" si="0"/>
        <v>68.93333333333334</v>
      </c>
      <c r="H4" s="1"/>
      <c r="I4" s="2">
        <f t="shared" si="1"/>
        <v>68.93333333333334</v>
      </c>
      <c r="J4" s="1" t="s">
        <v>540</v>
      </c>
    </row>
    <row r="5" spans="1:10" ht="12.75">
      <c r="A5" s="1" t="s">
        <v>545</v>
      </c>
      <c r="B5" s="1" t="s">
        <v>550</v>
      </c>
      <c r="C5" s="1" t="s">
        <v>12</v>
      </c>
      <c r="D5" s="1" t="s">
        <v>22</v>
      </c>
      <c r="E5" s="1" t="s">
        <v>212</v>
      </c>
      <c r="F5" s="1" t="s">
        <v>551</v>
      </c>
      <c r="G5" s="2">
        <f t="shared" si="0"/>
        <v>66.53333333333333</v>
      </c>
      <c r="H5" s="1"/>
      <c r="I5" s="2">
        <f t="shared" si="1"/>
        <v>66.53333333333333</v>
      </c>
      <c r="J5" s="1" t="s">
        <v>552</v>
      </c>
    </row>
    <row r="6" spans="1:10" ht="12.75">
      <c r="A6" s="1" t="s">
        <v>545</v>
      </c>
      <c r="B6" s="1" t="s">
        <v>553</v>
      </c>
      <c r="C6" s="1" t="s">
        <v>12</v>
      </c>
      <c r="D6" s="1" t="s">
        <v>25</v>
      </c>
      <c r="E6" s="1" t="s">
        <v>237</v>
      </c>
      <c r="F6" s="1" t="s">
        <v>554</v>
      </c>
      <c r="G6" s="2">
        <f t="shared" si="0"/>
        <v>66.39999999999999</v>
      </c>
      <c r="H6" s="1"/>
      <c r="I6" s="2">
        <f t="shared" si="1"/>
        <v>66.39999999999999</v>
      </c>
      <c r="J6" s="1" t="s">
        <v>555</v>
      </c>
    </row>
    <row r="7" spans="1:10" ht="12.75">
      <c r="A7" s="1" t="s">
        <v>545</v>
      </c>
      <c r="B7" s="1" t="s">
        <v>556</v>
      </c>
      <c r="C7" s="1" t="s">
        <v>12</v>
      </c>
      <c r="D7" s="1" t="s">
        <v>155</v>
      </c>
      <c r="E7" s="1" t="s">
        <v>459</v>
      </c>
      <c r="F7" s="1" t="s">
        <v>557</v>
      </c>
      <c r="G7" s="2">
        <f t="shared" si="0"/>
        <v>63.13333333333333</v>
      </c>
      <c r="H7" s="1"/>
      <c r="I7" s="2">
        <f t="shared" si="1"/>
        <v>63.13333333333333</v>
      </c>
      <c r="J7" s="1" t="s">
        <v>558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9"/>
  <sheetViews>
    <sheetView workbookViewId="0" topLeftCell="A1">
      <selection activeCell="K22" sqref="K22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00390625" style="0" customWidth="1"/>
    <col min="7" max="7" width="8.7109375" style="0" customWidth="1"/>
    <col min="8" max="8" width="5.57421875" style="0" customWidth="1"/>
    <col min="9" max="9" width="6.7109375" style="0" customWidth="1"/>
    <col min="10" max="10" width="7.0039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559</v>
      </c>
      <c r="B2" s="1" t="s">
        <v>560</v>
      </c>
      <c r="C2" s="1" t="s">
        <v>193</v>
      </c>
      <c r="D2" s="1" t="s">
        <v>372</v>
      </c>
      <c r="E2" s="1" t="s">
        <v>72</v>
      </c>
      <c r="F2" s="1" t="s">
        <v>14</v>
      </c>
      <c r="G2" s="2">
        <f>F2/1.5</f>
        <v>78</v>
      </c>
      <c r="H2" s="1"/>
      <c r="I2" s="2">
        <f>SUM(G2:H2)</f>
        <v>78</v>
      </c>
      <c r="J2" s="1" t="s">
        <v>533</v>
      </c>
    </row>
    <row r="3" spans="1:10" ht="12.75">
      <c r="A3" s="1" t="s">
        <v>559</v>
      </c>
      <c r="B3" s="1" t="s">
        <v>561</v>
      </c>
      <c r="C3" s="1" t="s">
        <v>12</v>
      </c>
      <c r="D3" s="1" t="s">
        <v>234</v>
      </c>
      <c r="E3" s="1" t="s">
        <v>73</v>
      </c>
      <c r="F3" s="1" t="s">
        <v>406</v>
      </c>
      <c r="G3" s="2">
        <f aca="true" t="shared" si="0" ref="G3:G9">F3/1.5</f>
        <v>68.13333333333334</v>
      </c>
      <c r="H3" s="1"/>
      <c r="I3" s="2">
        <f aca="true" t="shared" si="1" ref="I3:I9">SUM(G3:H3)</f>
        <v>68.13333333333334</v>
      </c>
      <c r="J3" s="1" t="s">
        <v>535</v>
      </c>
    </row>
    <row r="4" spans="1:10" ht="12.75">
      <c r="A4" s="1" t="s">
        <v>559</v>
      </c>
      <c r="B4" s="1" t="s">
        <v>562</v>
      </c>
      <c r="C4" s="1" t="s">
        <v>193</v>
      </c>
      <c r="D4" s="1" t="s">
        <v>293</v>
      </c>
      <c r="E4" s="1" t="s">
        <v>190</v>
      </c>
      <c r="F4" s="1" t="s">
        <v>198</v>
      </c>
      <c r="G4" s="2">
        <f t="shared" si="0"/>
        <v>64.33333333333333</v>
      </c>
      <c r="H4" s="1"/>
      <c r="I4" s="2">
        <f t="shared" si="1"/>
        <v>64.33333333333333</v>
      </c>
      <c r="J4" s="1" t="s">
        <v>540</v>
      </c>
    </row>
    <row r="5" spans="1:10" ht="12.75">
      <c r="A5" s="1" t="s">
        <v>559</v>
      </c>
      <c r="B5" s="1" t="s">
        <v>563</v>
      </c>
      <c r="C5" s="1" t="s">
        <v>193</v>
      </c>
      <c r="D5" s="1" t="s">
        <v>362</v>
      </c>
      <c r="E5" s="1" t="s">
        <v>190</v>
      </c>
      <c r="F5" s="1" t="s">
        <v>364</v>
      </c>
      <c r="G5" s="2">
        <f t="shared" si="0"/>
        <v>63</v>
      </c>
      <c r="H5" s="1"/>
      <c r="I5" s="2">
        <f t="shared" si="1"/>
        <v>63</v>
      </c>
      <c r="J5" s="1" t="s">
        <v>552</v>
      </c>
    </row>
    <row r="6" spans="1:10" ht="12.75">
      <c r="A6" s="1" t="s">
        <v>559</v>
      </c>
      <c r="B6" s="1" t="s">
        <v>564</v>
      </c>
      <c r="C6" s="1" t="s">
        <v>12</v>
      </c>
      <c r="D6" s="1" t="s">
        <v>203</v>
      </c>
      <c r="E6" s="1" t="s">
        <v>198</v>
      </c>
      <c r="F6" s="1" t="s">
        <v>565</v>
      </c>
      <c r="G6" s="2">
        <f t="shared" si="0"/>
        <v>62.73333333333333</v>
      </c>
      <c r="H6" s="1"/>
      <c r="I6" s="2">
        <f t="shared" si="1"/>
        <v>62.73333333333333</v>
      </c>
      <c r="J6" s="1" t="s">
        <v>555</v>
      </c>
    </row>
    <row r="7" spans="1:10" ht="12.75">
      <c r="A7" s="1" t="s">
        <v>559</v>
      </c>
      <c r="B7" s="1" t="s">
        <v>566</v>
      </c>
      <c r="C7" s="1" t="s">
        <v>12</v>
      </c>
      <c r="D7" s="1" t="s">
        <v>483</v>
      </c>
      <c r="E7" s="1" t="s">
        <v>184</v>
      </c>
      <c r="F7" s="1" t="s">
        <v>204</v>
      </c>
      <c r="G7" s="2">
        <f t="shared" si="0"/>
        <v>62.199999999999996</v>
      </c>
      <c r="H7" s="1"/>
      <c r="I7" s="2">
        <f t="shared" si="1"/>
        <v>62.199999999999996</v>
      </c>
      <c r="J7" s="1" t="s">
        <v>558</v>
      </c>
    </row>
    <row r="8" spans="1:10" ht="12.75">
      <c r="A8" s="1" t="s">
        <v>559</v>
      </c>
      <c r="B8" s="1" t="s">
        <v>567</v>
      </c>
      <c r="C8" s="1" t="s">
        <v>12</v>
      </c>
      <c r="D8" s="1" t="s">
        <v>463</v>
      </c>
      <c r="E8" s="1" t="s">
        <v>432</v>
      </c>
      <c r="F8" s="1" t="s">
        <v>568</v>
      </c>
      <c r="G8" s="2">
        <f t="shared" si="0"/>
        <v>59.86666666666667</v>
      </c>
      <c r="H8" s="1"/>
      <c r="I8" s="2">
        <f t="shared" si="1"/>
        <v>59.86666666666667</v>
      </c>
      <c r="J8" s="1" t="s">
        <v>569</v>
      </c>
    </row>
    <row r="9" spans="1:10" ht="12.75">
      <c r="A9" s="1" t="s">
        <v>559</v>
      </c>
      <c r="B9" s="1" t="s">
        <v>570</v>
      </c>
      <c r="C9" s="1" t="s">
        <v>193</v>
      </c>
      <c r="D9" s="1" t="s">
        <v>571</v>
      </c>
      <c r="E9" s="1" t="s">
        <v>572</v>
      </c>
      <c r="F9" s="1" t="s">
        <v>573</v>
      </c>
      <c r="G9" s="2">
        <f t="shared" si="0"/>
        <v>42.800000000000004</v>
      </c>
      <c r="H9" s="1"/>
      <c r="I9" s="2">
        <f t="shared" si="1"/>
        <v>42.800000000000004</v>
      </c>
      <c r="J9" s="1" t="s">
        <v>574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7"/>
  <sheetViews>
    <sheetView workbookViewId="0" topLeftCell="A1">
      <selection activeCell="N9" sqref="N9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28125" style="0" customWidth="1"/>
    <col min="10" max="10" width="7.281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575</v>
      </c>
      <c r="B2" s="1" t="s">
        <v>576</v>
      </c>
      <c r="C2" s="1" t="s">
        <v>12</v>
      </c>
      <c r="D2" s="1" t="s">
        <v>47</v>
      </c>
      <c r="E2" s="1" t="s">
        <v>73</v>
      </c>
      <c r="F2" s="1" t="s">
        <v>391</v>
      </c>
      <c r="G2" s="2">
        <f aca="true" t="shared" si="0" ref="G2:G7">F2/1.5</f>
        <v>72.53333333333333</v>
      </c>
      <c r="H2" s="1"/>
      <c r="I2" s="2">
        <f aca="true" t="shared" si="1" ref="I2:I7">SUM(G2:H2)</f>
        <v>72.53333333333333</v>
      </c>
      <c r="J2" s="1" t="s">
        <v>533</v>
      </c>
    </row>
    <row r="3" spans="1:10" ht="25.5">
      <c r="A3" s="1" t="s">
        <v>575</v>
      </c>
      <c r="B3" s="1" t="s">
        <v>577</v>
      </c>
      <c r="C3" s="1" t="s">
        <v>193</v>
      </c>
      <c r="D3" s="1" t="s">
        <v>145</v>
      </c>
      <c r="E3" s="1" t="s">
        <v>69</v>
      </c>
      <c r="F3" s="1" t="s">
        <v>393</v>
      </c>
      <c r="G3" s="2">
        <f t="shared" si="0"/>
        <v>71.86666666666666</v>
      </c>
      <c r="H3" s="1"/>
      <c r="I3" s="2">
        <f t="shared" si="1"/>
        <v>71.86666666666666</v>
      </c>
      <c r="J3" s="1" t="s">
        <v>535</v>
      </c>
    </row>
    <row r="4" spans="1:10" ht="25.5">
      <c r="A4" s="1" t="s">
        <v>575</v>
      </c>
      <c r="B4" s="1" t="s">
        <v>578</v>
      </c>
      <c r="C4" s="1" t="s">
        <v>12</v>
      </c>
      <c r="D4" s="1" t="s">
        <v>25</v>
      </c>
      <c r="E4" s="1" t="s">
        <v>235</v>
      </c>
      <c r="F4" s="1" t="s">
        <v>579</v>
      </c>
      <c r="G4" s="2">
        <f t="shared" si="0"/>
        <v>71.2</v>
      </c>
      <c r="H4" s="1"/>
      <c r="I4" s="2">
        <f t="shared" si="1"/>
        <v>71.2</v>
      </c>
      <c r="J4" s="1" t="s">
        <v>540</v>
      </c>
    </row>
    <row r="5" spans="1:10" ht="25.5">
      <c r="A5" s="1" t="s">
        <v>575</v>
      </c>
      <c r="B5" s="1" t="s">
        <v>580</v>
      </c>
      <c r="C5" s="1" t="s">
        <v>12</v>
      </c>
      <c r="D5" s="1" t="s">
        <v>459</v>
      </c>
      <c r="E5" s="1" t="s">
        <v>454</v>
      </c>
      <c r="F5" s="1" t="s">
        <v>581</v>
      </c>
      <c r="G5" s="2">
        <f t="shared" si="0"/>
        <v>59.13333333333333</v>
      </c>
      <c r="H5" s="1"/>
      <c r="I5" s="2">
        <f t="shared" si="1"/>
        <v>59.13333333333333</v>
      </c>
      <c r="J5" s="1" t="s">
        <v>552</v>
      </c>
    </row>
    <row r="6" spans="1:10" ht="25.5">
      <c r="A6" s="1" t="s">
        <v>575</v>
      </c>
      <c r="B6" s="1" t="s">
        <v>582</v>
      </c>
      <c r="C6" s="1" t="s">
        <v>12</v>
      </c>
      <c r="D6" s="1" t="s">
        <v>214</v>
      </c>
      <c r="E6" s="1" t="s">
        <v>257</v>
      </c>
      <c r="F6" s="1" t="s">
        <v>246</v>
      </c>
      <c r="G6" s="2">
        <f t="shared" si="0"/>
        <v>58.800000000000004</v>
      </c>
      <c r="H6" s="1"/>
      <c r="I6" s="2">
        <f t="shared" si="1"/>
        <v>58.800000000000004</v>
      </c>
      <c r="J6" s="1" t="s">
        <v>555</v>
      </c>
    </row>
    <row r="7" spans="1:10" ht="25.5">
      <c r="A7" s="1" t="s">
        <v>575</v>
      </c>
      <c r="B7" s="1" t="s">
        <v>583</v>
      </c>
      <c r="C7" s="1" t="s">
        <v>12</v>
      </c>
      <c r="D7" s="1" t="s">
        <v>584</v>
      </c>
      <c r="E7" s="1" t="s">
        <v>212</v>
      </c>
      <c r="F7" s="1" t="s">
        <v>585</v>
      </c>
      <c r="G7" s="2">
        <f t="shared" si="0"/>
        <v>58.13333333333333</v>
      </c>
      <c r="H7" s="1"/>
      <c r="I7" s="2">
        <f t="shared" si="1"/>
        <v>58.13333333333333</v>
      </c>
      <c r="J7" s="1" t="s">
        <v>558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4"/>
  <sheetViews>
    <sheetView workbookViewId="0" topLeftCell="A1">
      <selection activeCell="M10" sqref="M10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00390625" style="0" customWidth="1"/>
    <col min="7" max="7" width="8.7109375" style="0" customWidth="1"/>
    <col min="8" max="8" width="5.57421875" style="0" customWidth="1"/>
    <col min="9" max="9" width="6.7109375" style="0" customWidth="1"/>
    <col min="10" max="10" width="7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586</v>
      </c>
      <c r="B2" s="1" t="s">
        <v>587</v>
      </c>
      <c r="C2" s="1" t="s">
        <v>12</v>
      </c>
      <c r="D2" s="1" t="s">
        <v>33</v>
      </c>
      <c r="E2" s="1" t="s">
        <v>237</v>
      </c>
      <c r="F2" s="1" t="s">
        <v>169</v>
      </c>
      <c r="G2" s="2">
        <f>F2/1.5</f>
        <v>64.66666666666667</v>
      </c>
      <c r="H2" s="1"/>
      <c r="I2" s="2">
        <f>SUM(G2:H2)</f>
        <v>64.66666666666667</v>
      </c>
      <c r="J2" s="1" t="s">
        <v>533</v>
      </c>
    </row>
    <row r="3" spans="1:10" ht="25.5">
      <c r="A3" s="1" t="s">
        <v>586</v>
      </c>
      <c r="B3" s="1" t="s">
        <v>588</v>
      </c>
      <c r="C3" s="1" t="s">
        <v>193</v>
      </c>
      <c r="D3" s="1" t="s">
        <v>589</v>
      </c>
      <c r="E3" s="1" t="s">
        <v>590</v>
      </c>
      <c r="F3" s="1" t="s">
        <v>591</v>
      </c>
      <c r="G3" s="2">
        <f>F3/1.5</f>
        <v>32.46666666666667</v>
      </c>
      <c r="H3" s="1"/>
      <c r="I3" s="2">
        <f>SUM(G3:H3)</f>
        <v>32.46666666666667</v>
      </c>
      <c r="J3" s="1" t="s">
        <v>535</v>
      </c>
    </row>
    <row r="4" spans="1:10" ht="25.5">
      <c r="A4" s="1" t="s">
        <v>586</v>
      </c>
      <c r="B4" s="1" t="s">
        <v>592</v>
      </c>
      <c r="C4" s="1" t="s">
        <v>12</v>
      </c>
      <c r="D4" s="1" t="s">
        <v>593</v>
      </c>
      <c r="E4" s="1" t="s">
        <v>594</v>
      </c>
      <c r="F4" s="1" t="s">
        <v>595</v>
      </c>
      <c r="G4" s="2">
        <f>F4/1.5</f>
        <v>22.333333333333332</v>
      </c>
      <c r="H4" s="1"/>
      <c r="I4" s="2">
        <f>SUM(G4:H4)</f>
        <v>22.333333333333332</v>
      </c>
      <c r="J4" s="1" t="s">
        <v>540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7"/>
  <sheetViews>
    <sheetView workbookViewId="0" topLeftCell="A1">
      <selection activeCell="L10" sqref="L10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7109375" style="0" customWidth="1"/>
    <col min="7" max="7" width="8.7109375" style="0" customWidth="1"/>
    <col min="8" max="8" width="5.57421875" style="0" customWidth="1"/>
    <col min="9" max="9" width="7.00390625" style="0" customWidth="1"/>
    <col min="10" max="10" width="7.57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596</v>
      </c>
      <c r="B2" s="1" t="s">
        <v>597</v>
      </c>
      <c r="C2" s="1" t="s">
        <v>12</v>
      </c>
      <c r="D2" s="1" t="s">
        <v>72</v>
      </c>
      <c r="E2" s="1" t="s">
        <v>182</v>
      </c>
      <c r="F2" s="1" t="s">
        <v>288</v>
      </c>
      <c r="G2" s="2">
        <f aca="true" t="shared" si="0" ref="G2:G7">F2/1.5</f>
        <v>76.06666666666666</v>
      </c>
      <c r="H2" s="1"/>
      <c r="I2" s="2">
        <f aca="true" t="shared" si="1" ref="I2:I7">SUM(G2:H2)</f>
        <v>76.06666666666666</v>
      </c>
      <c r="J2" s="1" t="s">
        <v>533</v>
      </c>
    </row>
    <row r="3" spans="1:10" ht="12.75">
      <c r="A3" s="1" t="s">
        <v>596</v>
      </c>
      <c r="B3" s="1" t="s">
        <v>598</v>
      </c>
      <c r="C3" s="1" t="s">
        <v>12</v>
      </c>
      <c r="D3" s="1" t="s">
        <v>195</v>
      </c>
      <c r="E3" s="1" t="s">
        <v>194</v>
      </c>
      <c r="F3" s="1" t="s">
        <v>430</v>
      </c>
      <c r="G3" s="2">
        <f t="shared" si="0"/>
        <v>63.93333333333334</v>
      </c>
      <c r="H3" s="1"/>
      <c r="I3" s="2">
        <f t="shared" si="1"/>
        <v>63.93333333333334</v>
      </c>
      <c r="J3" s="1" t="s">
        <v>535</v>
      </c>
    </row>
    <row r="4" spans="1:10" ht="12.75">
      <c r="A4" s="1" t="s">
        <v>596</v>
      </c>
      <c r="B4" s="1" t="s">
        <v>599</v>
      </c>
      <c r="C4" s="1" t="s">
        <v>193</v>
      </c>
      <c r="D4" s="1" t="s">
        <v>413</v>
      </c>
      <c r="E4" s="1" t="s">
        <v>320</v>
      </c>
      <c r="F4" s="1" t="s">
        <v>600</v>
      </c>
      <c r="G4" s="2">
        <f t="shared" si="0"/>
        <v>59.46666666666667</v>
      </c>
      <c r="H4" s="1"/>
      <c r="I4" s="2">
        <f t="shared" si="1"/>
        <v>59.46666666666667</v>
      </c>
      <c r="J4" s="1" t="s">
        <v>540</v>
      </c>
    </row>
    <row r="5" spans="1:10" ht="12.75">
      <c r="A5" s="1" t="s">
        <v>596</v>
      </c>
      <c r="B5" s="1" t="s">
        <v>601</v>
      </c>
      <c r="C5" s="1" t="s">
        <v>12</v>
      </c>
      <c r="D5" s="1" t="s">
        <v>356</v>
      </c>
      <c r="E5" s="1" t="s">
        <v>254</v>
      </c>
      <c r="F5" s="1" t="s">
        <v>224</v>
      </c>
      <c r="G5" s="2">
        <f t="shared" si="0"/>
        <v>53.333333333333336</v>
      </c>
      <c r="H5" s="1"/>
      <c r="I5" s="2">
        <f t="shared" si="1"/>
        <v>53.333333333333336</v>
      </c>
      <c r="J5" s="1" t="s">
        <v>552</v>
      </c>
    </row>
    <row r="6" spans="1:10" ht="12.75">
      <c r="A6" s="1" t="s">
        <v>596</v>
      </c>
      <c r="B6" s="1" t="s">
        <v>602</v>
      </c>
      <c r="C6" s="1" t="s">
        <v>193</v>
      </c>
      <c r="D6" s="1" t="s">
        <v>259</v>
      </c>
      <c r="E6" s="1" t="s">
        <v>214</v>
      </c>
      <c r="F6" s="1" t="s">
        <v>603</v>
      </c>
      <c r="G6" s="2">
        <f t="shared" si="0"/>
        <v>53.26666666666667</v>
      </c>
      <c r="H6" s="1"/>
      <c r="I6" s="2">
        <f t="shared" si="1"/>
        <v>53.26666666666667</v>
      </c>
      <c r="J6" s="1" t="s">
        <v>555</v>
      </c>
    </row>
    <row r="7" spans="1:10" ht="12.75">
      <c r="A7" s="1" t="s">
        <v>596</v>
      </c>
      <c r="B7" s="1" t="s">
        <v>604</v>
      </c>
      <c r="C7" s="1" t="s">
        <v>12</v>
      </c>
      <c r="D7" s="1" t="s">
        <v>516</v>
      </c>
      <c r="E7" s="1" t="s">
        <v>605</v>
      </c>
      <c r="F7" s="1" t="s">
        <v>251</v>
      </c>
      <c r="G7" s="2">
        <f t="shared" si="0"/>
        <v>50.333333333333336</v>
      </c>
      <c r="H7" s="1"/>
      <c r="I7" s="2">
        <f t="shared" si="1"/>
        <v>50.333333333333336</v>
      </c>
      <c r="J7" s="1" t="s">
        <v>558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16"/>
  <sheetViews>
    <sheetView workbookViewId="0" topLeftCell="A1">
      <selection activeCell="L8" sqref="L8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6.28125" style="0" customWidth="1"/>
    <col min="10" max="10" width="7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606</v>
      </c>
      <c r="B2" s="1" t="s">
        <v>607</v>
      </c>
      <c r="C2" s="1" t="s">
        <v>12</v>
      </c>
      <c r="D2" s="1" t="s">
        <v>308</v>
      </c>
      <c r="E2" s="1" t="s">
        <v>51</v>
      </c>
      <c r="F2" s="1" t="s">
        <v>53</v>
      </c>
      <c r="G2" s="2">
        <f>F2/1.5</f>
        <v>75.73333333333333</v>
      </c>
      <c r="H2" s="1"/>
      <c r="I2" s="2">
        <f>SUM(G2:H2)</f>
        <v>75.73333333333333</v>
      </c>
      <c r="J2" s="1">
        <f>RANK(I2,$I$2:$I$16)</f>
        <v>1</v>
      </c>
    </row>
    <row r="3" spans="1:10" ht="12.75">
      <c r="A3" s="1" t="s">
        <v>606</v>
      </c>
      <c r="B3" s="1" t="s">
        <v>608</v>
      </c>
      <c r="C3" s="1" t="s">
        <v>12</v>
      </c>
      <c r="D3" s="1" t="s">
        <v>21</v>
      </c>
      <c r="E3" s="1" t="s">
        <v>348</v>
      </c>
      <c r="F3" s="1" t="s">
        <v>395</v>
      </c>
      <c r="G3" s="2">
        <f aca="true" t="shared" si="0" ref="G3:G16">F3/1.5</f>
        <v>71.8</v>
      </c>
      <c r="H3" s="1"/>
      <c r="I3" s="2">
        <f aca="true" t="shared" si="1" ref="I3:I16">SUM(G3:H3)</f>
        <v>71.8</v>
      </c>
      <c r="J3" s="1">
        <f aca="true" t="shared" si="2" ref="J3:J16">RANK(I3,$I$2:$I$16)</f>
        <v>2</v>
      </c>
    </row>
    <row r="4" spans="1:10" ht="12.75">
      <c r="A4" s="1" t="s">
        <v>606</v>
      </c>
      <c r="B4" s="1" t="s">
        <v>609</v>
      </c>
      <c r="C4" s="1" t="s">
        <v>12</v>
      </c>
      <c r="D4" s="1" t="s">
        <v>162</v>
      </c>
      <c r="E4" s="1" t="s">
        <v>364</v>
      </c>
      <c r="F4" s="1" t="s">
        <v>610</v>
      </c>
      <c r="G4" s="2">
        <f t="shared" si="0"/>
        <v>71.39999999999999</v>
      </c>
      <c r="H4" s="1"/>
      <c r="I4" s="2">
        <f t="shared" si="1"/>
        <v>71.39999999999999</v>
      </c>
      <c r="J4" s="1">
        <f t="shared" si="2"/>
        <v>3</v>
      </c>
    </row>
    <row r="5" spans="1:10" ht="12.75">
      <c r="A5" s="1" t="s">
        <v>606</v>
      </c>
      <c r="B5" s="1" t="s">
        <v>611</v>
      </c>
      <c r="C5" s="1" t="s">
        <v>12</v>
      </c>
      <c r="D5" s="1" t="s">
        <v>129</v>
      </c>
      <c r="E5" s="1" t="s">
        <v>413</v>
      </c>
      <c r="F5" s="1" t="s">
        <v>612</v>
      </c>
      <c r="G5" s="2">
        <f t="shared" si="0"/>
        <v>66.26666666666667</v>
      </c>
      <c r="H5" s="1">
        <v>2</v>
      </c>
      <c r="I5" s="2">
        <f t="shared" si="1"/>
        <v>68.26666666666667</v>
      </c>
      <c r="J5" s="1">
        <f t="shared" si="2"/>
        <v>4</v>
      </c>
    </row>
    <row r="6" spans="1:10" ht="12.75">
      <c r="A6" s="1" t="s">
        <v>606</v>
      </c>
      <c r="B6" s="1" t="s">
        <v>613</v>
      </c>
      <c r="C6" s="1" t="s">
        <v>12</v>
      </c>
      <c r="D6" s="1" t="s">
        <v>43</v>
      </c>
      <c r="E6" s="1" t="s">
        <v>459</v>
      </c>
      <c r="F6" s="1" t="s">
        <v>614</v>
      </c>
      <c r="G6" s="2">
        <f t="shared" si="0"/>
        <v>68.06666666666666</v>
      </c>
      <c r="H6" s="1"/>
      <c r="I6" s="2">
        <f t="shared" si="1"/>
        <v>68.06666666666666</v>
      </c>
      <c r="J6" s="1">
        <f t="shared" si="2"/>
        <v>5</v>
      </c>
    </row>
    <row r="7" spans="1:10" ht="12.75">
      <c r="A7" s="1" t="s">
        <v>606</v>
      </c>
      <c r="B7" s="1" t="s">
        <v>615</v>
      </c>
      <c r="C7" s="1" t="s">
        <v>12</v>
      </c>
      <c r="D7" s="1" t="s">
        <v>73</v>
      </c>
      <c r="E7" s="1" t="s">
        <v>362</v>
      </c>
      <c r="F7" s="1" t="s">
        <v>544</v>
      </c>
      <c r="G7" s="2">
        <f t="shared" si="0"/>
        <v>67.60000000000001</v>
      </c>
      <c r="H7" s="1"/>
      <c r="I7" s="2">
        <f t="shared" si="1"/>
        <v>67.60000000000001</v>
      </c>
      <c r="J7" s="1">
        <f t="shared" si="2"/>
        <v>6</v>
      </c>
    </row>
    <row r="8" spans="1:10" ht="12.75">
      <c r="A8" s="1" t="s">
        <v>606</v>
      </c>
      <c r="B8" s="1" t="s">
        <v>616</v>
      </c>
      <c r="C8" s="1" t="s">
        <v>12</v>
      </c>
      <c r="D8" s="1" t="s">
        <v>182</v>
      </c>
      <c r="E8" s="1" t="s">
        <v>257</v>
      </c>
      <c r="F8" s="1" t="s">
        <v>176</v>
      </c>
      <c r="G8" s="2">
        <f t="shared" si="0"/>
        <v>67.33333333333333</v>
      </c>
      <c r="H8" s="1"/>
      <c r="I8" s="2">
        <f t="shared" si="1"/>
        <v>67.33333333333333</v>
      </c>
      <c r="J8" s="1">
        <f t="shared" si="2"/>
        <v>7</v>
      </c>
    </row>
    <row r="9" spans="1:10" ht="12.75">
      <c r="A9" s="1" t="s">
        <v>606</v>
      </c>
      <c r="B9" s="1" t="s">
        <v>617</v>
      </c>
      <c r="C9" s="1" t="s">
        <v>12</v>
      </c>
      <c r="D9" s="1" t="s">
        <v>85</v>
      </c>
      <c r="E9" s="1" t="s">
        <v>605</v>
      </c>
      <c r="F9" s="1" t="s">
        <v>430</v>
      </c>
      <c r="G9" s="2">
        <f t="shared" si="0"/>
        <v>63.93333333333334</v>
      </c>
      <c r="H9" s="1">
        <v>2</v>
      </c>
      <c r="I9" s="2">
        <f t="shared" si="1"/>
        <v>65.93333333333334</v>
      </c>
      <c r="J9" s="1">
        <f t="shared" si="2"/>
        <v>8</v>
      </c>
    </row>
    <row r="10" spans="1:10" ht="12.75">
      <c r="A10" s="1" t="s">
        <v>606</v>
      </c>
      <c r="B10" s="1" t="s">
        <v>618</v>
      </c>
      <c r="C10" s="1" t="s">
        <v>12</v>
      </c>
      <c r="D10" s="1" t="s">
        <v>235</v>
      </c>
      <c r="E10" s="1" t="s">
        <v>210</v>
      </c>
      <c r="F10" s="1" t="s">
        <v>619</v>
      </c>
      <c r="G10" s="2">
        <f t="shared" si="0"/>
        <v>65.39999999999999</v>
      </c>
      <c r="H10" s="1"/>
      <c r="I10" s="2">
        <f t="shared" si="1"/>
        <v>65.39999999999999</v>
      </c>
      <c r="J10" s="1">
        <f t="shared" si="2"/>
        <v>9</v>
      </c>
    </row>
    <row r="11" spans="1:10" ht="12.75">
      <c r="A11" s="1" t="s">
        <v>606</v>
      </c>
      <c r="B11" s="1" t="s">
        <v>620</v>
      </c>
      <c r="C11" s="1" t="s">
        <v>12</v>
      </c>
      <c r="D11" s="1" t="s">
        <v>356</v>
      </c>
      <c r="E11" s="1" t="s">
        <v>364</v>
      </c>
      <c r="F11" s="1" t="s">
        <v>557</v>
      </c>
      <c r="G11" s="2">
        <f t="shared" si="0"/>
        <v>63.13333333333333</v>
      </c>
      <c r="H11" s="1"/>
      <c r="I11" s="2">
        <f t="shared" si="1"/>
        <v>63.13333333333333</v>
      </c>
      <c r="J11" s="1">
        <f t="shared" si="2"/>
        <v>10</v>
      </c>
    </row>
    <row r="12" spans="1:10" ht="12.75">
      <c r="A12" s="1" t="s">
        <v>606</v>
      </c>
      <c r="B12" s="1" t="s">
        <v>621</v>
      </c>
      <c r="C12" s="1" t="s">
        <v>12</v>
      </c>
      <c r="D12" s="1" t="s">
        <v>234</v>
      </c>
      <c r="E12" s="1" t="s">
        <v>454</v>
      </c>
      <c r="F12" s="1" t="s">
        <v>622</v>
      </c>
      <c r="G12" s="2">
        <f t="shared" si="0"/>
        <v>61.93333333333334</v>
      </c>
      <c r="H12" s="1"/>
      <c r="I12" s="2">
        <f t="shared" si="1"/>
        <v>61.93333333333334</v>
      </c>
      <c r="J12" s="1">
        <f t="shared" si="2"/>
        <v>11</v>
      </c>
    </row>
    <row r="13" spans="1:10" ht="12.75">
      <c r="A13" s="1" t="s">
        <v>606</v>
      </c>
      <c r="B13" s="1" t="s">
        <v>623</v>
      </c>
      <c r="C13" s="1" t="s">
        <v>12</v>
      </c>
      <c r="D13" s="1" t="s">
        <v>202</v>
      </c>
      <c r="E13" s="1" t="s">
        <v>187</v>
      </c>
      <c r="F13" s="1" t="s">
        <v>624</v>
      </c>
      <c r="G13" s="2">
        <f t="shared" si="0"/>
        <v>60.4</v>
      </c>
      <c r="H13" s="1"/>
      <c r="I13" s="2">
        <f t="shared" si="1"/>
        <v>60.4</v>
      </c>
      <c r="J13" s="1">
        <f t="shared" si="2"/>
        <v>12</v>
      </c>
    </row>
    <row r="14" spans="1:10" ht="12.75">
      <c r="A14" s="1" t="s">
        <v>606</v>
      </c>
      <c r="B14" s="1" t="s">
        <v>625</v>
      </c>
      <c r="C14" s="1" t="s">
        <v>193</v>
      </c>
      <c r="D14" s="1" t="s">
        <v>463</v>
      </c>
      <c r="E14" s="1" t="s">
        <v>203</v>
      </c>
      <c r="F14" s="1" t="s">
        <v>626</v>
      </c>
      <c r="G14" s="2">
        <f t="shared" si="0"/>
        <v>58.86666666666667</v>
      </c>
      <c r="H14" s="1"/>
      <c r="I14" s="2">
        <f t="shared" si="1"/>
        <v>58.86666666666667</v>
      </c>
      <c r="J14" s="1">
        <f t="shared" si="2"/>
        <v>13</v>
      </c>
    </row>
    <row r="15" spans="1:10" ht="12.75">
      <c r="A15" s="1" t="s">
        <v>606</v>
      </c>
      <c r="B15" s="1" t="s">
        <v>627</v>
      </c>
      <c r="C15" s="1" t="s">
        <v>12</v>
      </c>
      <c r="D15" s="1" t="s">
        <v>217</v>
      </c>
      <c r="E15" s="1" t="s">
        <v>218</v>
      </c>
      <c r="F15" s="1" t="s">
        <v>219</v>
      </c>
      <c r="G15" s="2">
        <f t="shared" si="0"/>
        <v>55.46666666666667</v>
      </c>
      <c r="H15" s="1"/>
      <c r="I15" s="2">
        <f t="shared" si="1"/>
        <v>55.46666666666667</v>
      </c>
      <c r="J15" s="1">
        <f t="shared" si="2"/>
        <v>14</v>
      </c>
    </row>
    <row r="16" spans="1:10" ht="12.75">
      <c r="A16" s="1" t="s">
        <v>606</v>
      </c>
      <c r="B16" s="1" t="s">
        <v>628</v>
      </c>
      <c r="C16" s="1" t="s">
        <v>12</v>
      </c>
      <c r="D16" s="1" t="s">
        <v>432</v>
      </c>
      <c r="E16" s="1" t="s">
        <v>495</v>
      </c>
      <c r="F16" s="1" t="s">
        <v>249</v>
      </c>
      <c r="G16" s="2">
        <f t="shared" si="0"/>
        <v>55.199999999999996</v>
      </c>
      <c r="H16" s="1"/>
      <c r="I16" s="2">
        <f t="shared" si="1"/>
        <v>55.199999999999996</v>
      </c>
      <c r="J16" s="1">
        <f t="shared" si="2"/>
        <v>15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M9" sqref="M9:M10"/>
    </sheetView>
  </sheetViews>
  <sheetFormatPr defaultColWidth="9.140625" defaultRowHeight="12.75"/>
  <cols>
    <col min="1" max="1" width="12.7109375" style="0" customWidth="1"/>
    <col min="2" max="2" width="14.00390625" style="0" customWidth="1"/>
    <col min="3" max="3" width="5.57421875" style="0" customWidth="1"/>
    <col min="7" max="7" width="8.7109375" style="0" customWidth="1"/>
    <col min="8" max="8" width="5.57421875" style="0" customWidth="1"/>
    <col min="9" max="9" width="6.28125" style="0" customWidth="1"/>
    <col min="10" max="10" width="7.57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1" t="s">
        <v>629</v>
      </c>
      <c r="B2" s="1" t="s">
        <v>630</v>
      </c>
      <c r="C2" s="1" t="s">
        <v>12</v>
      </c>
      <c r="D2" s="1" t="s">
        <v>14</v>
      </c>
      <c r="E2" s="1" t="s">
        <v>33</v>
      </c>
      <c r="F2" s="1" t="s">
        <v>61</v>
      </c>
      <c r="G2" s="2">
        <f aca="true" t="shared" si="0" ref="G2:G7">F2/1.5</f>
        <v>74.2</v>
      </c>
      <c r="H2" s="1"/>
      <c r="I2" s="2">
        <f aca="true" t="shared" si="1" ref="I2:I7">SUM(G2:H2)</f>
        <v>74.2</v>
      </c>
      <c r="J2" s="1" t="s">
        <v>533</v>
      </c>
    </row>
    <row r="3" spans="1:10" ht="12.75">
      <c r="A3" s="1" t="s">
        <v>629</v>
      </c>
      <c r="B3" s="1" t="s">
        <v>631</v>
      </c>
      <c r="C3" s="1" t="s">
        <v>12</v>
      </c>
      <c r="D3" s="1" t="s">
        <v>34</v>
      </c>
      <c r="E3" s="1" t="s">
        <v>176</v>
      </c>
      <c r="F3" s="1" t="s">
        <v>303</v>
      </c>
      <c r="G3" s="2">
        <f t="shared" si="0"/>
        <v>71.73333333333333</v>
      </c>
      <c r="H3" s="1"/>
      <c r="I3" s="2">
        <f t="shared" si="1"/>
        <v>71.73333333333333</v>
      </c>
      <c r="J3" s="1" t="s">
        <v>535</v>
      </c>
    </row>
    <row r="4" spans="1:10" ht="12.75">
      <c r="A4" s="1" t="s">
        <v>629</v>
      </c>
      <c r="B4" s="1" t="s">
        <v>632</v>
      </c>
      <c r="C4" s="1" t="s">
        <v>12</v>
      </c>
      <c r="D4" s="1" t="s">
        <v>194</v>
      </c>
      <c r="E4" s="1" t="s">
        <v>217</v>
      </c>
      <c r="F4" s="1" t="s">
        <v>622</v>
      </c>
      <c r="G4" s="2">
        <f t="shared" si="0"/>
        <v>61.93333333333334</v>
      </c>
      <c r="H4" s="1"/>
      <c r="I4" s="2">
        <f t="shared" si="1"/>
        <v>61.93333333333334</v>
      </c>
      <c r="J4" s="1" t="s">
        <v>540</v>
      </c>
    </row>
    <row r="5" spans="1:10" ht="12.75">
      <c r="A5" s="1" t="s">
        <v>629</v>
      </c>
      <c r="B5" s="1" t="s">
        <v>633</v>
      </c>
      <c r="C5" s="1" t="s">
        <v>12</v>
      </c>
      <c r="D5" s="1" t="s">
        <v>157</v>
      </c>
      <c r="E5" s="1" t="s">
        <v>463</v>
      </c>
      <c r="F5" s="1" t="s">
        <v>413</v>
      </c>
      <c r="G5" s="2">
        <f t="shared" si="0"/>
        <v>60.666666666666664</v>
      </c>
      <c r="H5" s="1"/>
      <c r="I5" s="2">
        <f t="shared" si="1"/>
        <v>60.666666666666664</v>
      </c>
      <c r="J5" s="1" t="s">
        <v>552</v>
      </c>
    </row>
    <row r="6" spans="1:10" ht="12.75">
      <c r="A6" s="1" t="s">
        <v>629</v>
      </c>
      <c r="B6" s="1" t="s">
        <v>634</v>
      </c>
      <c r="C6" s="1" t="s">
        <v>12</v>
      </c>
      <c r="D6" s="1" t="s">
        <v>454</v>
      </c>
      <c r="E6" s="1" t="s">
        <v>521</v>
      </c>
      <c r="F6" s="1" t="s">
        <v>635</v>
      </c>
      <c r="G6" s="2">
        <f t="shared" si="0"/>
        <v>57.26666666666667</v>
      </c>
      <c r="H6" s="1"/>
      <c r="I6" s="2">
        <f t="shared" si="1"/>
        <v>57.26666666666667</v>
      </c>
      <c r="J6" s="1" t="s">
        <v>555</v>
      </c>
    </row>
    <row r="7" spans="1:10" ht="12.75">
      <c r="A7" s="1" t="s">
        <v>629</v>
      </c>
      <c r="B7" s="1" t="s">
        <v>636</v>
      </c>
      <c r="C7" s="1" t="s">
        <v>12</v>
      </c>
      <c r="D7" s="1" t="s">
        <v>584</v>
      </c>
      <c r="E7" s="1" t="s">
        <v>486</v>
      </c>
      <c r="F7" s="1" t="s">
        <v>637</v>
      </c>
      <c r="G7" s="2">
        <f t="shared" si="0"/>
        <v>57.13333333333333</v>
      </c>
      <c r="H7" s="1"/>
      <c r="I7" s="2">
        <f t="shared" si="1"/>
        <v>57.13333333333333</v>
      </c>
      <c r="J7" s="1" t="s">
        <v>558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9"/>
  <sheetViews>
    <sheetView workbookViewId="0" topLeftCell="A1">
      <pane ySplit="1" topLeftCell="BM46" activePane="bottomLeft" state="frozen"/>
      <selection pane="topLeft" activeCell="A1" sqref="A1"/>
      <selection pane="bottomLeft" activeCell="M66" sqref="M66"/>
    </sheetView>
  </sheetViews>
  <sheetFormatPr defaultColWidth="9.140625" defaultRowHeight="12.75"/>
  <cols>
    <col min="1" max="1" width="13.14062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28125" style="0" customWidth="1"/>
    <col min="10" max="10" width="7.71093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75</v>
      </c>
      <c r="B2" s="1" t="s">
        <v>76</v>
      </c>
      <c r="C2" s="1" t="s">
        <v>12</v>
      </c>
      <c r="D2" s="1" t="s">
        <v>77</v>
      </c>
      <c r="E2" s="1" t="s">
        <v>78</v>
      </c>
      <c r="F2" s="1" t="s">
        <v>79</v>
      </c>
      <c r="G2" s="2">
        <f aca="true" t="shared" si="0" ref="G2:G49">F2/1.5</f>
        <v>85.73333333333333</v>
      </c>
      <c r="H2" s="1">
        <v>2</v>
      </c>
      <c r="I2" s="2">
        <f aca="true" t="shared" si="1" ref="I2:I49">SUM(G2:H2)</f>
        <v>87.73333333333333</v>
      </c>
      <c r="J2" s="1">
        <f aca="true" t="shared" si="2" ref="J2:J49">RANK(I2,$I$2:$I$49)</f>
        <v>1</v>
      </c>
    </row>
    <row r="3" spans="1:10" ht="12.75">
      <c r="A3" s="1" t="s">
        <v>75</v>
      </c>
      <c r="B3" s="1" t="s">
        <v>80</v>
      </c>
      <c r="C3" s="1" t="s">
        <v>12</v>
      </c>
      <c r="D3" s="1" t="s">
        <v>81</v>
      </c>
      <c r="E3" s="1" t="s">
        <v>82</v>
      </c>
      <c r="F3" s="1" t="s">
        <v>83</v>
      </c>
      <c r="G3" s="2">
        <f t="shared" si="0"/>
        <v>84.26666666666667</v>
      </c>
      <c r="H3" s="1"/>
      <c r="I3" s="2">
        <f t="shared" si="1"/>
        <v>84.26666666666667</v>
      </c>
      <c r="J3" s="1">
        <f t="shared" si="2"/>
        <v>2</v>
      </c>
    </row>
    <row r="4" spans="1:10" ht="12.75">
      <c r="A4" s="1" t="s">
        <v>75</v>
      </c>
      <c r="B4" s="1" t="s">
        <v>84</v>
      </c>
      <c r="C4" s="1" t="s">
        <v>12</v>
      </c>
      <c r="D4" s="1" t="s">
        <v>85</v>
      </c>
      <c r="E4" s="1" t="s">
        <v>86</v>
      </c>
      <c r="F4" s="1" t="s">
        <v>87</v>
      </c>
      <c r="G4" s="2">
        <f t="shared" si="0"/>
        <v>84.13333333333334</v>
      </c>
      <c r="H4" s="1"/>
      <c r="I4" s="2">
        <f t="shared" si="1"/>
        <v>84.13333333333334</v>
      </c>
      <c r="J4" s="1">
        <f t="shared" si="2"/>
        <v>3</v>
      </c>
    </row>
    <row r="5" spans="1:10" ht="12.75">
      <c r="A5" s="1" t="s">
        <v>75</v>
      </c>
      <c r="B5" s="1" t="s">
        <v>88</v>
      </c>
      <c r="C5" s="1" t="s">
        <v>12</v>
      </c>
      <c r="D5" s="1" t="s">
        <v>77</v>
      </c>
      <c r="E5" s="1" t="s">
        <v>39</v>
      </c>
      <c r="F5" s="1" t="s">
        <v>89</v>
      </c>
      <c r="G5" s="2">
        <f t="shared" si="0"/>
        <v>82.13333333333334</v>
      </c>
      <c r="H5" s="1">
        <v>2</v>
      </c>
      <c r="I5" s="2">
        <f t="shared" si="1"/>
        <v>84.13333333333334</v>
      </c>
      <c r="J5" s="1">
        <f t="shared" si="2"/>
        <v>3</v>
      </c>
    </row>
    <row r="6" spans="1:10" ht="12.75">
      <c r="A6" s="1" t="s">
        <v>75</v>
      </c>
      <c r="B6" s="1" t="s">
        <v>90</v>
      </c>
      <c r="C6" s="1" t="s">
        <v>12</v>
      </c>
      <c r="D6" s="1" t="s">
        <v>85</v>
      </c>
      <c r="E6" s="1" t="s">
        <v>82</v>
      </c>
      <c r="F6" s="1" t="s">
        <v>15</v>
      </c>
      <c r="G6" s="2">
        <f t="shared" si="0"/>
        <v>81.73333333333333</v>
      </c>
      <c r="H6" s="1">
        <v>2</v>
      </c>
      <c r="I6" s="2">
        <f t="shared" si="1"/>
        <v>83.73333333333333</v>
      </c>
      <c r="J6" s="1">
        <f t="shared" si="2"/>
        <v>5</v>
      </c>
    </row>
    <row r="7" spans="1:10" ht="12.75">
      <c r="A7" s="1" t="s">
        <v>75</v>
      </c>
      <c r="B7" s="1" t="s">
        <v>91</v>
      </c>
      <c r="C7" s="1" t="s">
        <v>12</v>
      </c>
      <c r="D7" s="1" t="s">
        <v>29</v>
      </c>
      <c r="E7" s="1" t="s">
        <v>92</v>
      </c>
      <c r="F7" s="1" t="s">
        <v>93</v>
      </c>
      <c r="G7" s="2">
        <f t="shared" si="0"/>
        <v>83.46666666666667</v>
      </c>
      <c r="H7" s="1"/>
      <c r="I7" s="2">
        <f t="shared" si="1"/>
        <v>83.46666666666667</v>
      </c>
      <c r="J7" s="1">
        <f t="shared" si="2"/>
        <v>6</v>
      </c>
    </row>
    <row r="8" spans="1:10" ht="12.75">
      <c r="A8" s="1" t="s">
        <v>75</v>
      </c>
      <c r="B8" s="1" t="s">
        <v>94</v>
      </c>
      <c r="C8" s="1" t="s">
        <v>12</v>
      </c>
      <c r="D8" s="1" t="s">
        <v>86</v>
      </c>
      <c r="E8" s="1" t="s">
        <v>77</v>
      </c>
      <c r="F8" s="1" t="s">
        <v>95</v>
      </c>
      <c r="G8" s="2">
        <f t="shared" si="0"/>
        <v>83.26666666666667</v>
      </c>
      <c r="H8" s="1"/>
      <c r="I8" s="2">
        <f t="shared" si="1"/>
        <v>83.26666666666667</v>
      </c>
      <c r="J8" s="1">
        <f t="shared" si="2"/>
        <v>7</v>
      </c>
    </row>
    <row r="9" spans="1:10" ht="12.75">
      <c r="A9" s="1" t="s">
        <v>75</v>
      </c>
      <c r="B9" s="1" t="s">
        <v>96</v>
      </c>
      <c r="C9" s="1" t="s">
        <v>12</v>
      </c>
      <c r="D9" s="1" t="s">
        <v>55</v>
      </c>
      <c r="E9" s="1" t="s">
        <v>97</v>
      </c>
      <c r="F9" s="1" t="s">
        <v>95</v>
      </c>
      <c r="G9" s="2">
        <f t="shared" si="0"/>
        <v>83.26666666666667</v>
      </c>
      <c r="H9" s="1"/>
      <c r="I9" s="2">
        <f t="shared" si="1"/>
        <v>83.26666666666667</v>
      </c>
      <c r="J9" s="1">
        <f t="shared" si="2"/>
        <v>7</v>
      </c>
    </row>
    <row r="10" spans="1:10" ht="12.75">
      <c r="A10" s="1" t="s">
        <v>75</v>
      </c>
      <c r="B10" s="1" t="s">
        <v>98</v>
      </c>
      <c r="C10" s="1" t="s">
        <v>12</v>
      </c>
      <c r="D10" s="1" t="s">
        <v>99</v>
      </c>
      <c r="E10" s="1" t="s">
        <v>59</v>
      </c>
      <c r="F10" s="1" t="s">
        <v>100</v>
      </c>
      <c r="G10" s="2">
        <f t="shared" si="0"/>
        <v>82.46666666666667</v>
      </c>
      <c r="H10" s="1"/>
      <c r="I10" s="2">
        <f t="shared" si="1"/>
        <v>82.46666666666667</v>
      </c>
      <c r="J10" s="1">
        <f t="shared" si="2"/>
        <v>9</v>
      </c>
    </row>
    <row r="11" spans="1:10" ht="12.75">
      <c r="A11" s="1" t="s">
        <v>75</v>
      </c>
      <c r="B11" s="1" t="s">
        <v>101</v>
      </c>
      <c r="C11" s="1" t="s">
        <v>12</v>
      </c>
      <c r="D11" s="1" t="s">
        <v>17</v>
      </c>
      <c r="E11" s="1" t="s">
        <v>97</v>
      </c>
      <c r="F11" s="1" t="s">
        <v>100</v>
      </c>
      <c r="G11" s="2">
        <f t="shared" si="0"/>
        <v>82.46666666666667</v>
      </c>
      <c r="H11" s="1"/>
      <c r="I11" s="2">
        <f t="shared" si="1"/>
        <v>82.46666666666667</v>
      </c>
      <c r="J11" s="1">
        <f t="shared" si="2"/>
        <v>9</v>
      </c>
    </row>
    <row r="12" spans="1:10" ht="12.75">
      <c r="A12" s="1" t="s">
        <v>75</v>
      </c>
      <c r="B12" s="1" t="s">
        <v>102</v>
      </c>
      <c r="C12" s="1" t="s">
        <v>12</v>
      </c>
      <c r="D12" s="1" t="s">
        <v>22</v>
      </c>
      <c r="E12" s="1" t="s">
        <v>103</v>
      </c>
      <c r="F12" s="1" t="s">
        <v>77</v>
      </c>
      <c r="G12" s="2">
        <f t="shared" si="0"/>
        <v>82.33333333333333</v>
      </c>
      <c r="H12" s="1"/>
      <c r="I12" s="2">
        <f t="shared" si="1"/>
        <v>82.33333333333333</v>
      </c>
      <c r="J12" s="1">
        <f t="shared" si="2"/>
        <v>11</v>
      </c>
    </row>
    <row r="13" spans="1:10" ht="12.75">
      <c r="A13" s="1" t="s">
        <v>75</v>
      </c>
      <c r="B13" s="1" t="s">
        <v>104</v>
      </c>
      <c r="C13" s="1" t="s">
        <v>12</v>
      </c>
      <c r="D13" s="1" t="s">
        <v>105</v>
      </c>
      <c r="E13" s="1" t="s">
        <v>50</v>
      </c>
      <c r="F13" s="1" t="s">
        <v>39</v>
      </c>
      <c r="G13" s="2">
        <f t="shared" si="0"/>
        <v>82</v>
      </c>
      <c r="H13" s="1"/>
      <c r="I13" s="2">
        <f t="shared" si="1"/>
        <v>82</v>
      </c>
      <c r="J13" s="1">
        <f t="shared" si="2"/>
        <v>12</v>
      </c>
    </row>
    <row r="14" spans="1:10" ht="12.75">
      <c r="A14" s="1" t="s">
        <v>75</v>
      </c>
      <c r="B14" s="1" t="s">
        <v>106</v>
      </c>
      <c r="C14" s="1" t="s">
        <v>12</v>
      </c>
      <c r="D14" s="1" t="s">
        <v>105</v>
      </c>
      <c r="E14" s="1" t="s">
        <v>29</v>
      </c>
      <c r="F14" s="1" t="s">
        <v>107</v>
      </c>
      <c r="G14" s="2">
        <f t="shared" si="0"/>
        <v>81.8</v>
      </c>
      <c r="H14" s="1"/>
      <c r="I14" s="2">
        <f t="shared" si="1"/>
        <v>81.8</v>
      </c>
      <c r="J14" s="1">
        <f t="shared" si="2"/>
        <v>13</v>
      </c>
    </row>
    <row r="15" spans="1:10" ht="12.75">
      <c r="A15" s="1" t="s">
        <v>75</v>
      </c>
      <c r="B15" s="1" t="s">
        <v>108</v>
      </c>
      <c r="C15" s="1" t="s">
        <v>12</v>
      </c>
      <c r="D15" s="1" t="s">
        <v>14</v>
      </c>
      <c r="E15" s="1" t="s">
        <v>109</v>
      </c>
      <c r="F15" s="1" t="s">
        <v>107</v>
      </c>
      <c r="G15" s="2">
        <f t="shared" si="0"/>
        <v>81.8</v>
      </c>
      <c r="H15" s="1"/>
      <c r="I15" s="2">
        <f t="shared" si="1"/>
        <v>81.8</v>
      </c>
      <c r="J15" s="1">
        <f t="shared" si="2"/>
        <v>13</v>
      </c>
    </row>
    <row r="16" spans="1:10" ht="12.75">
      <c r="A16" s="1" t="s">
        <v>75</v>
      </c>
      <c r="B16" s="1" t="s">
        <v>110</v>
      </c>
      <c r="C16" s="1" t="s">
        <v>12</v>
      </c>
      <c r="D16" s="1" t="s">
        <v>13</v>
      </c>
      <c r="E16" s="1" t="s">
        <v>22</v>
      </c>
      <c r="F16" s="1" t="s">
        <v>111</v>
      </c>
      <c r="G16" s="2">
        <f t="shared" si="0"/>
        <v>81.33333333333333</v>
      </c>
      <c r="H16" s="1"/>
      <c r="I16" s="2">
        <f t="shared" si="1"/>
        <v>81.33333333333333</v>
      </c>
      <c r="J16" s="1">
        <f t="shared" si="2"/>
        <v>15</v>
      </c>
    </row>
    <row r="17" spans="1:10" ht="12.75">
      <c r="A17" s="1" t="s">
        <v>75</v>
      </c>
      <c r="B17" s="1" t="s">
        <v>112</v>
      </c>
      <c r="C17" s="1" t="s">
        <v>12</v>
      </c>
      <c r="D17" s="1" t="s">
        <v>92</v>
      </c>
      <c r="E17" s="1" t="s">
        <v>22</v>
      </c>
      <c r="F17" s="1" t="s">
        <v>113</v>
      </c>
      <c r="G17" s="2">
        <f t="shared" si="0"/>
        <v>80.8</v>
      </c>
      <c r="H17" s="1"/>
      <c r="I17" s="2">
        <f t="shared" si="1"/>
        <v>80.8</v>
      </c>
      <c r="J17" s="1">
        <f t="shared" si="2"/>
        <v>16</v>
      </c>
    </row>
    <row r="18" spans="1:10" ht="12.75">
      <c r="A18" s="1" t="s">
        <v>75</v>
      </c>
      <c r="B18" s="1" t="s">
        <v>114</v>
      </c>
      <c r="C18" s="1" t="s">
        <v>12</v>
      </c>
      <c r="D18" s="1" t="s">
        <v>55</v>
      </c>
      <c r="E18" s="1" t="s">
        <v>72</v>
      </c>
      <c r="F18" s="1" t="s">
        <v>82</v>
      </c>
      <c r="G18" s="2">
        <f t="shared" si="0"/>
        <v>80.66666666666667</v>
      </c>
      <c r="H18" s="1"/>
      <c r="I18" s="2">
        <f t="shared" si="1"/>
        <v>80.66666666666667</v>
      </c>
      <c r="J18" s="1">
        <f t="shared" si="2"/>
        <v>17</v>
      </c>
    </row>
    <row r="19" spans="1:10" ht="12.75">
      <c r="A19" s="1" t="s">
        <v>75</v>
      </c>
      <c r="B19" s="1" t="s">
        <v>115</v>
      </c>
      <c r="C19" s="1" t="s">
        <v>12</v>
      </c>
      <c r="D19" s="1" t="s">
        <v>39</v>
      </c>
      <c r="E19" s="1" t="s">
        <v>29</v>
      </c>
      <c r="F19" s="1" t="s">
        <v>116</v>
      </c>
      <c r="G19" s="2">
        <f t="shared" si="0"/>
        <v>80.60000000000001</v>
      </c>
      <c r="H19" s="1"/>
      <c r="I19" s="2">
        <f t="shared" si="1"/>
        <v>80.60000000000001</v>
      </c>
      <c r="J19" s="1">
        <f t="shared" si="2"/>
        <v>18</v>
      </c>
    </row>
    <row r="20" spans="1:10" ht="12.75">
      <c r="A20" s="1" t="s">
        <v>75</v>
      </c>
      <c r="B20" s="1" t="s">
        <v>117</v>
      </c>
      <c r="C20" s="1" t="s">
        <v>12</v>
      </c>
      <c r="D20" s="1" t="s">
        <v>43</v>
      </c>
      <c r="E20" s="1" t="s">
        <v>59</v>
      </c>
      <c r="F20" s="1" t="s">
        <v>118</v>
      </c>
      <c r="G20" s="2">
        <f t="shared" si="0"/>
        <v>80.46666666666667</v>
      </c>
      <c r="H20" s="1"/>
      <c r="I20" s="2">
        <f t="shared" si="1"/>
        <v>80.46666666666667</v>
      </c>
      <c r="J20" s="1">
        <f t="shared" si="2"/>
        <v>19</v>
      </c>
    </row>
    <row r="21" spans="1:10" ht="12.75">
      <c r="A21" s="1" t="s">
        <v>75</v>
      </c>
      <c r="B21" s="1" t="s">
        <v>119</v>
      </c>
      <c r="C21" s="1" t="s">
        <v>12</v>
      </c>
      <c r="D21" s="1" t="s">
        <v>17</v>
      </c>
      <c r="E21" s="1" t="s">
        <v>36</v>
      </c>
      <c r="F21" s="1" t="s">
        <v>120</v>
      </c>
      <c r="G21" s="2">
        <f t="shared" si="0"/>
        <v>77.86666666666666</v>
      </c>
      <c r="H21" s="1">
        <v>2</v>
      </c>
      <c r="I21" s="2">
        <f t="shared" si="1"/>
        <v>79.86666666666666</v>
      </c>
      <c r="J21" s="1">
        <f t="shared" si="2"/>
        <v>20</v>
      </c>
    </row>
    <row r="22" spans="1:10" ht="12.75">
      <c r="A22" s="1" t="s">
        <v>75</v>
      </c>
      <c r="B22" s="1" t="s">
        <v>121</v>
      </c>
      <c r="C22" s="1" t="s">
        <v>12</v>
      </c>
      <c r="D22" s="1" t="s">
        <v>21</v>
      </c>
      <c r="E22" s="1" t="s">
        <v>72</v>
      </c>
      <c r="F22" s="1" t="s">
        <v>122</v>
      </c>
      <c r="G22" s="2">
        <f t="shared" si="0"/>
        <v>79.60000000000001</v>
      </c>
      <c r="H22" s="1"/>
      <c r="I22" s="2">
        <f t="shared" si="1"/>
        <v>79.60000000000001</v>
      </c>
      <c r="J22" s="1">
        <f t="shared" si="2"/>
        <v>21</v>
      </c>
    </row>
    <row r="23" spans="1:10" ht="12.75">
      <c r="A23" s="1" t="s">
        <v>75</v>
      </c>
      <c r="B23" s="1" t="s">
        <v>123</v>
      </c>
      <c r="C23" s="1" t="s">
        <v>12</v>
      </c>
      <c r="D23" s="1" t="s">
        <v>22</v>
      </c>
      <c r="E23" s="1" t="s">
        <v>18</v>
      </c>
      <c r="F23" s="1" t="s">
        <v>124</v>
      </c>
      <c r="G23" s="2">
        <f t="shared" si="0"/>
        <v>77.53333333333333</v>
      </c>
      <c r="H23" s="1">
        <v>2</v>
      </c>
      <c r="I23" s="2">
        <f t="shared" si="1"/>
        <v>79.53333333333333</v>
      </c>
      <c r="J23" s="1">
        <f t="shared" si="2"/>
        <v>22</v>
      </c>
    </row>
    <row r="24" spans="1:10" ht="12.75">
      <c r="A24" s="1" t="s">
        <v>75</v>
      </c>
      <c r="B24" s="1" t="s">
        <v>125</v>
      </c>
      <c r="C24" s="1" t="s">
        <v>12</v>
      </c>
      <c r="D24" s="1" t="s">
        <v>18</v>
      </c>
      <c r="E24" s="1" t="s">
        <v>45</v>
      </c>
      <c r="F24" s="1" t="s">
        <v>126</v>
      </c>
      <c r="G24" s="2">
        <f t="shared" si="0"/>
        <v>77.06666666666666</v>
      </c>
      <c r="H24" s="1">
        <v>2</v>
      </c>
      <c r="I24" s="2">
        <f t="shared" si="1"/>
        <v>79.06666666666666</v>
      </c>
      <c r="J24" s="1">
        <f t="shared" si="2"/>
        <v>23</v>
      </c>
    </row>
    <row r="25" spans="1:10" ht="12.75">
      <c r="A25" s="1" t="s">
        <v>75</v>
      </c>
      <c r="B25" s="1" t="s">
        <v>127</v>
      </c>
      <c r="C25" s="1" t="s">
        <v>12</v>
      </c>
      <c r="D25" s="1" t="s">
        <v>128</v>
      </c>
      <c r="E25" s="1" t="s">
        <v>129</v>
      </c>
      <c r="F25" s="1" t="s">
        <v>130</v>
      </c>
      <c r="G25" s="2">
        <f t="shared" si="0"/>
        <v>78.93333333333334</v>
      </c>
      <c r="H25" s="1"/>
      <c r="I25" s="2">
        <f t="shared" si="1"/>
        <v>78.93333333333334</v>
      </c>
      <c r="J25" s="1">
        <f t="shared" si="2"/>
        <v>24</v>
      </c>
    </row>
    <row r="26" spans="1:10" ht="12.75">
      <c r="A26" s="1" t="s">
        <v>75</v>
      </c>
      <c r="B26" s="1" t="s">
        <v>131</v>
      </c>
      <c r="C26" s="1" t="s">
        <v>12</v>
      </c>
      <c r="D26" s="1" t="s">
        <v>36</v>
      </c>
      <c r="E26" s="1" t="s">
        <v>21</v>
      </c>
      <c r="F26" s="1" t="s">
        <v>132</v>
      </c>
      <c r="G26" s="2">
        <f t="shared" si="0"/>
        <v>78.73333333333333</v>
      </c>
      <c r="H26" s="1"/>
      <c r="I26" s="2">
        <f t="shared" si="1"/>
        <v>78.73333333333333</v>
      </c>
      <c r="J26" s="1">
        <f t="shared" si="2"/>
        <v>25</v>
      </c>
    </row>
    <row r="27" spans="1:10" ht="12.75">
      <c r="A27" s="1" t="s">
        <v>75</v>
      </c>
      <c r="B27" s="1" t="s">
        <v>133</v>
      </c>
      <c r="C27" s="1" t="s">
        <v>12</v>
      </c>
      <c r="D27" s="1" t="s">
        <v>40</v>
      </c>
      <c r="E27" s="1" t="s">
        <v>82</v>
      </c>
      <c r="F27" s="1" t="s">
        <v>14</v>
      </c>
      <c r="G27" s="2">
        <f t="shared" si="0"/>
        <v>78</v>
      </c>
      <c r="H27" s="1"/>
      <c r="I27" s="2">
        <f t="shared" si="1"/>
        <v>78</v>
      </c>
      <c r="J27" s="1">
        <f t="shared" si="2"/>
        <v>26</v>
      </c>
    </row>
    <row r="28" spans="1:10" ht="12.75">
      <c r="A28" s="1" t="s">
        <v>75</v>
      </c>
      <c r="B28" s="1" t="s">
        <v>134</v>
      </c>
      <c r="C28" s="1" t="s">
        <v>12</v>
      </c>
      <c r="D28" s="1" t="s">
        <v>135</v>
      </c>
      <c r="E28" s="1" t="s">
        <v>72</v>
      </c>
      <c r="F28" s="1" t="s">
        <v>136</v>
      </c>
      <c r="G28" s="2">
        <f t="shared" si="0"/>
        <v>77.46666666666667</v>
      </c>
      <c r="H28" s="1"/>
      <c r="I28" s="2">
        <f t="shared" si="1"/>
        <v>77.46666666666667</v>
      </c>
      <c r="J28" s="1">
        <f t="shared" si="2"/>
        <v>27</v>
      </c>
    </row>
    <row r="29" spans="1:10" ht="12.75">
      <c r="A29" s="1" t="s">
        <v>75</v>
      </c>
      <c r="B29" s="1" t="s">
        <v>137</v>
      </c>
      <c r="C29" s="1" t="s">
        <v>12</v>
      </c>
      <c r="D29" s="1" t="s">
        <v>65</v>
      </c>
      <c r="E29" s="1" t="s">
        <v>135</v>
      </c>
      <c r="F29" s="1" t="s">
        <v>138</v>
      </c>
      <c r="G29" s="2">
        <f t="shared" si="0"/>
        <v>75.39999999999999</v>
      </c>
      <c r="H29" s="1">
        <v>2</v>
      </c>
      <c r="I29" s="2">
        <f t="shared" si="1"/>
        <v>77.39999999999999</v>
      </c>
      <c r="J29" s="1">
        <f t="shared" si="2"/>
        <v>28</v>
      </c>
    </row>
    <row r="30" spans="1:10" ht="12.75">
      <c r="A30" s="1" t="s">
        <v>75</v>
      </c>
      <c r="B30" s="1" t="s">
        <v>139</v>
      </c>
      <c r="C30" s="1" t="s">
        <v>12</v>
      </c>
      <c r="D30" s="1" t="s">
        <v>77</v>
      </c>
      <c r="E30" s="1" t="s">
        <v>40</v>
      </c>
      <c r="F30" s="1" t="s">
        <v>22</v>
      </c>
      <c r="G30" s="2">
        <f t="shared" si="0"/>
        <v>77.33333333333333</v>
      </c>
      <c r="H30" s="1"/>
      <c r="I30" s="2">
        <f t="shared" si="1"/>
        <v>77.33333333333333</v>
      </c>
      <c r="J30" s="1">
        <f t="shared" si="2"/>
        <v>29</v>
      </c>
    </row>
    <row r="31" spans="1:10" ht="12.75">
      <c r="A31" s="1" t="s">
        <v>75</v>
      </c>
      <c r="B31" s="1" t="s">
        <v>140</v>
      </c>
      <c r="C31" s="1" t="s">
        <v>12</v>
      </c>
      <c r="D31" s="1" t="s">
        <v>21</v>
      </c>
      <c r="E31" s="1" t="s">
        <v>129</v>
      </c>
      <c r="F31" s="1" t="s">
        <v>41</v>
      </c>
      <c r="G31" s="2">
        <f t="shared" si="0"/>
        <v>77.2</v>
      </c>
      <c r="H31" s="1"/>
      <c r="I31" s="2">
        <f t="shared" si="1"/>
        <v>77.2</v>
      </c>
      <c r="J31" s="1">
        <f t="shared" si="2"/>
        <v>30</v>
      </c>
    </row>
    <row r="32" spans="1:10" ht="12.75">
      <c r="A32" s="1" t="s">
        <v>75</v>
      </c>
      <c r="B32" s="1" t="s">
        <v>141</v>
      </c>
      <c r="C32" s="1" t="s">
        <v>12</v>
      </c>
      <c r="D32" s="1" t="s">
        <v>21</v>
      </c>
      <c r="E32" s="1" t="s">
        <v>129</v>
      </c>
      <c r="F32" s="1" t="s">
        <v>41</v>
      </c>
      <c r="G32" s="2">
        <f t="shared" si="0"/>
        <v>77.2</v>
      </c>
      <c r="H32" s="1"/>
      <c r="I32" s="2">
        <f t="shared" si="1"/>
        <v>77.2</v>
      </c>
      <c r="J32" s="1">
        <f t="shared" si="2"/>
        <v>30</v>
      </c>
    </row>
    <row r="33" spans="1:10" ht="12.75">
      <c r="A33" s="1" t="s">
        <v>75</v>
      </c>
      <c r="B33" s="1" t="s">
        <v>142</v>
      </c>
      <c r="C33" s="1" t="s">
        <v>12</v>
      </c>
      <c r="D33" s="1" t="s">
        <v>59</v>
      </c>
      <c r="E33" s="1" t="s">
        <v>65</v>
      </c>
      <c r="F33" s="1" t="s">
        <v>143</v>
      </c>
      <c r="G33" s="2">
        <f t="shared" si="0"/>
        <v>76.60000000000001</v>
      </c>
      <c r="H33" s="1"/>
      <c r="I33" s="2">
        <f t="shared" si="1"/>
        <v>76.60000000000001</v>
      </c>
      <c r="J33" s="1">
        <f t="shared" si="2"/>
        <v>32</v>
      </c>
    </row>
    <row r="34" spans="1:10" ht="12.75">
      <c r="A34" s="1" t="s">
        <v>75</v>
      </c>
      <c r="B34" s="1" t="s">
        <v>144</v>
      </c>
      <c r="C34" s="1" t="s">
        <v>12</v>
      </c>
      <c r="D34" s="1" t="s">
        <v>145</v>
      </c>
      <c r="E34" s="1" t="s">
        <v>14</v>
      </c>
      <c r="F34" s="1" t="s">
        <v>146</v>
      </c>
      <c r="G34" s="2">
        <f t="shared" si="0"/>
        <v>76.26666666666667</v>
      </c>
      <c r="H34" s="1"/>
      <c r="I34" s="2">
        <f t="shared" si="1"/>
        <v>76.26666666666667</v>
      </c>
      <c r="J34" s="1">
        <f t="shared" si="2"/>
        <v>33</v>
      </c>
    </row>
    <row r="35" spans="1:10" ht="12.75">
      <c r="A35" s="1" t="s">
        <v>75</v>
      </c>
      <c r="B35" s="1" t="s">
        <v>147</v>
      </c>
      <c r="C35" s="1" t="s">
        <v>12</v>
      </c>
      <c r="D35" s="1" t="s">
        <v>50</v>
      </c>
      <c r="E35" s="1" t="s">
        <v>51</v>
      </c>
      <c r="F35" s="1" t="s">
        <v>25</v>
      </c>
      <c r="G35" s="2">
        <f t="shared" si="0"/>
        <v>76</v>
      </c>
      <c r="H35" s="1"/>
      <c r="I35" s="2">
        <f t="shared" si="1"/>
        <v>76</v>
      </c>
      <c r="J35" s="1">
        <f t="shared" si="2"/>
        <v>34</v>
      </c>
    </row>
    <row r="36" spans="1:10" ht="12.75">
      <c r="A36" s="1" t="s">
        <v>75</v>
      </c>
      <c r="B36" s="1" t="s">
        <v>148</v>
      </c>
      <c r="C36" s="1" t="s">
        <v>12</v>
      </c>
      <c r="D36" s="1" t="s">
        <v>43</v>
      </c>
      <c r="E36" s="1" t="s">
        <v>149</v>
      </c>
      <c r="F36" s="1" t="s">
        <v>150</v>
      </c>
      <c r="G36" s="2">
        <f t="shared" si="0"/>
        <v>75.86666666666666</v>
      </c>
      <c r="H36" s="1"/>
      <c r="I36" s="2">
        <f t="shared" si="1"/>
        <v>75.86666666666666</v>
      </c>
      <c r="J36" s="1">
        <f t="shared" si="2"/>
        <v>35</v>
      </c>
    </row>
    <row r="37" spans="1:10" ht="12.75">
      <c r="A37" s="1" t="s">
        <v>75</v>
      </c>
      <c r="B37" s="1" t="s">
        <v>151</v>
      </c>
      <c r="C37" s="1" t="s">
        <v>12</v>
      </c>
      <c r="D37" s="1" t="s">
        <v>25</v>
      </c>
      <c r="E37" s="1" t="s">
        <v>65</v>
      </c>
      <c r="F37" s="1" t="s">
        <v>138</v>
      </c>
      <c r="G37" s="2">
        <f t="shared" si="0"/>
        <v>75.39999999999999</v>
      </c>
      <c r="H37" s="1"/>
      <c r="I37" s="2">
        <f t="shared" si="1"/>
        <v>75.39999999999999</v>
      </c>
      <c r="J37" s="1">
        <f t="shared" si="2"/>
        <v>36</v>
      </c>
    </row>
    <row r="38" spans="1:10" ht="12.75">
      <c r="A38" s="1" t="s">
        <v>75</v>
      </c>
      <c r="B38" s="1" t="s">
        <v>152</v>
      </c>
      <c r="C38" s="1" t="s">
        <v>12</v>
      </c>
      <c r="D38" s="1" t="s">
        <v>34</v>
      </c>
      <c r="E38" s="1" t="s">
        <v>66</v>
      </c>
      <c r="F38" s="1" t="s">
        <v>153</v>
      </c>
      <c r="G38" s="2">
        <f t="shared" si="0"/>
        <v>75.13333333333334</v>
      </c>
      <c r="H38" s="1"/>
      <c r="I38" s="2">
        <f t="shared" si="1"/>
        <v>75.13333333333334</v>
      </c>
      <c r="J38" s="1">
        <f t="shared" si="2"/>
        <v>37</v>
      </c>
    </row>
    <row r="39" spans="1:10" ht="12.75">
      <c r="A39" s="1" t="s">
        <v>75</v>
      </c>
      <c r="B39" s="1" t="s">
        <v>154</v>
      </c>
      <c r="C39" s="1" t="s">
        <v>12</v>
      </c>
      <c r="D39" s="1" t="s">
        <v>155</v>
      </c>
      <c r="E39" s="1" t="s">
        <v>34</v>
      </c>
      <c r="F39" s="1" t="s">
        <v>153</v>
      </c>
      <c r="G39" s="2">
        <f t="shared" si="0"/>
        <v>75.13333333333334</v>
      </c>
      <c r="H39" s="1"/>
      <c r="I39" s="2">
        <f t="shared" si="1"/>
        <v>75.13333333333334</v>
      </c>
      <c r="J39" s="1">
        <f t="shared" si="2"/>
        <v>37</v>
      </c>
    </row>
    <row r="40" spans="1:10" ht="12.75">
      <c r="A40" s="1" t="s">
        <v>75</v>
      </c>
      <c r="B40" s="1" t="s">
        <v>156</v>
      </c>
      <c r="C40" s="1" t="s">
        <v>12</v>
      </c>
      <c r="D40" s="1" t="s">
        <v>39</v>
      </c>
      <c r="E40" s="1" t="s">
        <v>157</v>
      </c>
      <c r="F40" s="1" t="s">
        <v>158</v>
      </c>
      <c r="G40" s="2">
        <f t="shared" si="0"/>
        <v>72.8</v>
      </c>
      <c r="H40" s="1">
        <v>2</v>
      </c>
      <c r="I40" s="2">
        <f t="shared" si="1"/>
        <v>74.8</v>
      </c>
      <c r="J40" s="1">
        <f t="shared" si="2"/>
        <v>39</v>
      </c>
    </row>
    <row r="41" spans="1:10" ht="12.75">
      <c r="A41" s="1" t="s">
        <v>75</v>
      </c>
      <c r="B41" s="1" t="s">
        <v>159</v>
      </c>
      <c r="C41" s="1" t="s">
        <v>12</v>
      </c>
      <c r="D41" s="1" t="s">
        <v>29</v>
      </c>
      <c r="E41" s="1" t="s">
        <v>69</v>
      </c>
      <c r="F41" s="1" t="s">
        <v>160</v>
      </c>
      <c r="G41" s="2">
        <f t="shared" si="0"/>
        <v>74.26666666666667</v>
      </c>
      <c r="H41" s="1"/>
      <c r="I41" s="2">
        <f t="shared" si="1"/>
        <v>74.26666666666667</v>
      </c>
      <c r="J41" s="1">
        <f t="shared" si="2"/>
        <v>40</v>
      </c>
    </row>
    <row r="42" spans="1:10" ht="12.75">
      <c r="A42" s="1" t="s">
        <v>75</v>
      </c>
      <c r="B42" s="1" t="s">
        <v>161</v>
      </c>
      <c r="C42" s="1" t="s">
        <v>12</v>
      </c>
      <c r="D42" s="1" t="s">
        <v>162</v>
      </c>
      <c r="E42" s="1" t="s">
        <v>163</v>
      </c>
      <c r="F42" s="1" t="s">
        <v>61</v>
      </c>
      <c r="G42" s="2">
        <f t="shared" si="0"/>
        <v>74.2</v>
      </c>
      <c r="H42" s="1"/>
      <c r="I42" s="2">
        <f t="shared" si="1"/>
        <v>74.2</v>
      </c>
      <c r="J42" s="1">
        <f t="shared" si="2"/>
        <v>41</v>
      </c>
    </row>
    <row r="43" spans="1:10" ht="12.75">
      <c r="A43" s="1" t="s">
        <v>75</v>
      </c>
      <c r="B43" s="1" t="s">
        <v>164</v>
      </c>
      <c r="C43" s="1" t="s">
        <v>12</v>
      </c>
      <c r="D43" s="1" t="s">
        <v>50</v>
      </c>
      <c r="E43" s="1" t="s">
        <v>73</v>
      </c>
      <c r="F43" s="1" t="s">
        <v>40</v>
      </c>
      <c r="G43" s="2">
        <f t="shared" si="0"/>
        <v>74</v>
      </c>
      <c r="H43" s="1"/>
      <c r="I43" s="2">
        <f t="shared" si="1"/>
        <v>74</v>
      </c>
      <c r="J43" s="1">
        <f t="shared" si="2"/>
        <v>42</v>
      </c>
    </row>
    <row r="44" spans="1:10" ht="12.75">
      <c r="A44" s="1" t="s">
        <v>75</v>
      </c>
      <c r="B44" s="1" t="s">
        <v>165</v>
      </c>
      <c r="C44" s="1" t="s">
        <v>12</v>
      </c>
      <c r="D44" s="1" t="s">
        <v>45</v>
      </c>
      <c r="E44" s="1" t="s">
        <v>166</v>
      </c>
      <c r="F44" s="1" t="s">
        <v>167</v>
      </c>
      <c r="G44" s="2">
        <f t="shared" si="0"/>
        <v>73.86666666666666</v>
      </c>
      <c r="H44" s="1"/>
      <c r="I44" s="2">
        <f t="shared" si="1"/>
        <v>73.86666666666666</v>
      </c>
      <c r="J44" s="1">
        <f t="shared" si="2"/>
        <v>43</v>
      </c>
    </row>
    <row r="45" spans="1:10" ht="12.75">
      <c r="A45" s="1" t="s">
        <v>75</v>
      </c>
      <c r="B45" s="1" t="s">
        <v>168</v>
      </c>
      <c r="C45" s="1" t="s">
        <v>12</v>
      </c>
      <c r="D45" s="1" t="s">
        <v>13</v>
      </c>
      <c r="E45" s="1" t="s">
        <v>169</v>
      </c>
      <c r="F45" s="1" t="s">
        <v>170</v>
      </c>
      <c r="G45" s="2">
        <f t="shared" si="0"/>
        <v>73.73333333333333</v>
      </c>
      <c r="H45" s="1"/>
      <c r="I45" s="2">
        <f t="shared" si="1"/>
        <v>73.73333333333333</v>
      </c>
      <c r="J45" s="1">
        <f t="shared" si="2"/>
        <v>44</v>
      </c>
    </row>
    <row r="46" spans="1:10" ht="12.75">
      <c r="A46" s="1" t="s">
        <v>75</v>
      </c>
      <c r="B46" s="1" t="s">
        <v>171</v>
      </c>
      <c r="C46" s="1" t="s">
        <v>12</v>
      </c>
      <c r="D46" s="1" t="s">
        <v>18</v>
      </c>
      <c r="E46" s="1" t="s">
        <v>60</v>
      </c>
      <c r="F46" s="1" t="s">
        <v>145</v>
      </c>
      <c r="G46" s="2">
        <f t="shared" si="0"/>
        <v>73.66666666666667</v>
      </c>
      <c r="H46" s="1"/>
      <c r="I46" s="2">
        <f t="shared" si="1"/>
        <v>73.66666666666667</v>
      </c>
      <c r="J46" s="1">
        <f t="shared" si="2"/>
        <v>45</v>
      </c>
    </row>
    <row r="47" spans="1:10" ht="12.75">
      <c r="A47" s="1" t="s">
        <v>75</v>
      </c>
      <c r="B47" s="1" t="s">
        <v>172</v>
      </c>
      <c r="C47" s="1" t="s">
        <v>12</v>
      </c>
      <c r="D47" s="1" t="s">
        <v>59</v>
      </c>
      <c r="E47" s="1" t="s">
        <v>73</v>
      </c>
      <c r="F47" s="1" t="s">
        <v>70</v>
      </c>
      <c r="G47" s="2">
        <f t="shared" si="0"/>
        <v>73.60000000000001</v>
      </c>
      <c r="H47" s="1"/>
      <c r="I47" s="2">
        <f t="shared" si="1"/>
        <v>73.60000000000001</v>
      </c>
      <c r="J47" s="1">
        <f t="shared" si="2"/>
        <v>46</v>
      </c>
    </row>
    <row r="48" spans="1:10" ht="12.75">
      <c r="A48" s="1" t="s">
        <v>75</v>
      </c>
      <c r="B48" s="1" t="s">
        <v>173</v>
      </c>
      <c r="C48" s="1" t="s">
        <v>12</v>
      </c>
      <c r="D48" s="1" t="s">
        <v>51</v>
      </c>
      <c r="E48" s="1" t="s">
        <v>66</v>
      </c>
      <c r="F48" s="1" t="s">
        <v>174</v>
      </c>
      <c r="G48" s="2">
        <f t="shared" si="0"/>
        <v>73.13333333333334</v>
      </c>
      <c r="H48" s="1"/>
      <c r="I48" s="2">
        <f t="shared" si="1"/>
        <v>73.13333333333334</v>
      </c>
      <c r="J48" s="1">
        <f t="shared" si="2"/>
        <v>47</v>
      </c>
    </row>
    <row r="49" spans="1:10" ht="12.75">
      <c r="A49" s="1" t="s">
        <v>75</v>
      </c>
      <c r="B49" s="1" t="s">
        <v>175</v>
      </c>
      <c r="C49" s="1" t="s">
        <v>12</v>
      </c>
      <c r="D49" s="1" t="s">
        <v>60</v>
      </c>
      <c r="E49" s="1" t="s">
        <v>176</v>
      </c>
      <c r="F49" s="1" t="s">
        <v>177</v>
      </c>
      <c r="G49" s="2">
        <f t="shared" si="0"/>
        <v>68.8</v>
      </c>
      <c r="H49" s="1">
        <v>4</v>
      </c>
      <c r="I49" s="2">
        <f t="shared" si="1"/>
        <v>72.8</v>
      </c>
      <c r="J49" s="1">
        <f t="shared" si="2"/>
        <v>48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16"/>
  <sheetViews>
    <sheetView workbookViewId="0" topLeftCell="A1">
      <pane ySplit="1" topLeftCell="BM2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5.28125" style="0" customWidth="1"/>
    <col min="7" max="7" width="8.7109375" style="0" customWidth="1"/>
    <col min="8" max="8" width="5.57421875" style="0" customWidth="1"/>
    <col min="9" max="9" width="6.57421875" style="0" customWidth="1"/>
    <col min="10" max="10" width="4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178</v>
      </c>
      <c r="B2" s="1" t="s">
        <v>179</v>
      </c>
      <c r="C2" s="1" t="s">
        <v>12</v>
      </c>
      <c r="D2" s="1" t="s">
        <v>17</v>
      </c>
      <c r="E2" s="1" t="s">
        <v>60</v>
      </c>
      <c r="F2" s="1" t="s">
        <v>180</v>
      </c>
      <c r="G2" s="2">
        <f>F2/1.5</f>
        <v>75.26666666666667</v>
      </c>
      <c r="H2" s="1"/>
      <c r="I2" s="2">
        <f>SUM(G2:H2)</f>
        <v>75.26666666666667</v>
      </c>
      <c r="J2" s="1">
        <f>RANK(I2,$I$2:$I$16)</f>
        <v>1</v>
      </c>
    </row>
    <row r="3" spans="1:10" ht="12.75">
      <c r="A3" s="1" t="s">
        <v>178</v>
      </c>
      <c r="B3" s="1" t="s">
        <v>181</v>
      </c>
      <c r="C3" s="1" t="s">
        <v>12</v>
      </c>
      <c r="D3" s="1" t="s">
        <v>51</v>
      </c>
      <c r="E3" s="1" t="s">
        <v>65</v>
      </c>
      <c r="F3" s="1" t="s">
        <v>182</v>
      </c>
      <c r="G3" s="2">
        <f aca="true" t="shared" si="0" ref="G3:G16">F3/1.5</f>
        <v>74.33333333333333</v>
      </c>
      <c r="H3" s="1"/>
      <c r="I3" s="2">
        <f aca="true" t="shared" si="1" ref="I3:I16">SUM(G3:H3)</f>
        <v>74.33333333333333</v>
      </c>
      <c r="J3" s="1">
        <f aca="true" t="shared" si="2" ref="J3:J16">RANK(I3,$I$2:$I$16)</f>
        <v>2</v>
      </c>
    </row>
    <row r="4" spans="1:10" ht="12.75">
      <c r="A4" s="1" t="s">
        <v>178</v>
      </c>
      <c r="B4" s="1" t="s">
        <v>183</v>
      </c>
      <c r="C4" s="1" t="s">
        <v>12</v>
      </c>
      <c r="D4" s="1" t="s">
        <v>72</v>
      </c>
      <c r="E4" s="1" t="s">
        <v>184</v>
      </c>
      <c r="F4" s="1" t="s">
        <v>185</v>
      </c>
      <c r="G4" s="2">
        <f t="shared" si="0"/>
        <v>72.86666666666666</v>
      </c>
      <c r="H4" s="1"/>
      <c r="I4" s="2">
        <f t="shared" si="1"/>
        <v>72.86666666666666</v>
      </c>
      <c r="J4" s="1">
        <f t="shared" si="2"/>
        <v>3</v>
      </c>
    </row>
    <row r="5" spans="1:10" ht="12.75">
      <c r="A5" s="1" t="s">
        <v>178</v>
      </c>
      <c r="B5" s="1" t="s">
        <v>186</v>
      </c>
      <c r="C5" s="1" t="s">
        <v>12</v>
      </c>
      <c r="D5" s="1" t="s">
        <v>47</v>
      </c>
      <c r="E5" s="1" t="s">
        <v>187</v>
      </c>
      <c r="F5" s="1" t="s">
        <v>188</v>
      </c>
      <c r="G5" s="2">
        <f t="shared" si="0"/>
        <v>64.93333333333334</v>
      </c>
      <c r="H5" s="1">
        <v>2</v>
      </c>
      <c r="I5" s="2">
        <f t="shared" si="1"/>
        <v>66.93333333333334</v>
      </c>
      <c r="J5" s="1">
        <f t="shared" si="2"/>
        <v>4</v>
      </c>
    </row>
    <row r="6" spans="1:10" ht="12.75">
      <c r="A6" s="1" t="s">
        <v>178</v>
      </c>
      <c r="B6" s="1" t="s">
        <v>189</v>
      </c>
      <c r="C6" s="1" t="s">
        <v>12</v>
      </c>
      <c r="D6" s="1" t="s">
        <v>145</v>
      </c>
      <c r="E6" s="1" t="s">
        <v>190</v>
      </c>
      <c r="F6" s="1" t="s">
        <v>191</v>
      </c>
      <c r="G6" s="2">
        <f t="shared" si="0"/>
        <v>66.06666666666666</v>
      </c>
      <c r="H6" s="1"/>
      <c r="I6" s="2">
        <f t="shared" si="1"/>
        <v>66.06666666666666</v>
      </c>
      <c r="J6" s="1">
        <f t="shared" si="2"/>
        <v>5</v>
      </c>
    </row>
    <row r="7" spans="1:10" ht="12.75">
      <c r="A7" s="1" t="s">
        <v>178</v>
      </c>
      <c r="B7" s="1" t="s">
        <v>192</v>
      </c>
      <c r="C7" s="1" t="s">
        <v>193</v>
      </c>
      <c r="D7" s="1" t="s">
        <v>194</v>
      </c>
      <c r="E7" s="1" t="s">
        <v>195</v>
      </c>
      <c r="F7" s="1" t="s">
        <v>196</v>
      </c>
      <c r="G7" s="2">
        <f t="shared" si="0"/>
        <v>64.73333333333333</v>
      </c>
      <c r="H7" s="1"/>
      <c r="I7" s="2">
        <f t="shared" si="1"/>
        <v>64.73333333333333</v>
      </c>
      <c r="J7" s="1">
        <f t="shared" si="2"/>
        <v>6</v>
      </c>
    </row>
    <row r="8" spans="1:10" ht="12.75">
      <c r="A8" s="1" t="s">
        <v>178</v>
      </c>
      <c r="B8" s="1" t="s">
        <v>197</v>
      </c>
      <c r="C8" s="1" t="s">
        <v>12</v>
      </c>
      <c r="D8" s="1" t="s">
        <v>198</v>
      </c>
      <c r="E8" s="1" t="s">
        <v>199</v>
      </c>
      <c r="F8" s="1" t="s">
        <v>200</v>
      </c>
      <c r="G8" s="2">
        <f t="shared" si="0"/>
        <v>64.13333333333334</v>
      </c>
      <c r="H8" s="1"/>
      <c r="I8" s="2">
        <f t="shared" si="1"/>
        <v>64.13333333333334</v>
      </c>
      <c r="J8" s="1">
        <f t="shared" si="2"/>
        <v>7</v>
      </c>
    </row>
    <row r="9" spans="1:10" ht="12.75">
      <c r="A9" s="1" t="s">
        <v>178</v>
      </c>
      <c r="B9" s="1" t="s">
        <v>201</v>
      </c>
      <c r="C9" s="1" t="s">
        <v>12</v>
      </c>
      <c r="D9" s="1" t="s">
        <v>202</v>
      </c>
      <c r="E9" s="1" t="s">
        <v>203</v>
      </c>
      <c r="F9" s="1" t="s">
        <v>204</v>
      </c>
      <c r="G9" s="2">
        <f t="shared" si="0"/>
        <v>62.199999999999996</v>
      </c>
      <c r="H9" s="1"/>
      <c r="I9" s="2">
        <f t="shared" si="1"/>
        <v>62.199999999999996</v>
      </c>
      <c r="J9" s="1">
        <f t="shared" si="2"/>
        <v>8</v>
      </c>
    </row>
    <row r="10" spans="1:10" ht="12.75">
      <c r="A10" s="1" t="s">
        <v>178</v>
      </c>
      <c r="B10" s="1" t="s">
        <v>205</v>
      </c>
      <c r="C10" s="1" t="s">
        <v>12</v>
      </c>
      <c r="D10" s="1" t="s">
        <v>56</v>
      </c>
      <c r="E10" s="1" t="s">
        <v>206</v>
      </c>
      <c r="F10" s="1" t="s">
        <v>207</v>
      </c>
      <c r="G10" s="2">
        <f t="shared" si="0"/>
        <v>62.13333333333333</v>
      </c>
      <c r="H10" s="1"/>
      <c r="I10" s="2">
        <f t="shared" si="1"/>
        <v>62.13333333333333</v>
      </c>
      <c r="J10" s="1">
        <f t="shared" si="2"/>
        <v>9</v>
      </c>
    </row>
    <row r="11" spans="1:10" ht="12.75">
      <c r="A11" s="1" t="s">
        <v>178</v>
      </c>
      <c r="B11" s="1" t="s">
        <v>208</v>
      </c>
      <c r="C11" s="1" t="s">
        <v>12</v>
      </c>
      <c r="D11" s="1" t="s">
        <v>209</v>
      </c>
      <c r="E11" s="1" t="s">
        <v>210</v>
      </c>
      <c r="F11" s="1" t="s">
        <v>190</v>
      </c>
      <c r="G11" s="2">
        <f t="shared" si="0"/>
        <v>61</v>
      </c>
      <c r="H11" s="1"/>
      <c r="I11" s="2">
        <f t="shared" si="1"/>
        <v>61</v>
      </c>
      <c r="J11" s="1">
        <f t="shared" si="2"/>
        <v>10</v>
      </c>
    </row>
    <row r="12" spans="1:10" ht="12.75">
      <c r="A12" s="1" t="s">
        <v>178</v>
      </c>
      <c r="B12" s="1" t="s">
        <v>211</v>
      </c>
      <c r="C12" s="1" t="s">
        <v>12</v>
      </c>
      <c r="D12" s="1" t="s">
        <v>212</v>
      </c>
      <c r="E12" s="1" t="s">
        <v>190</v>
      </c>
      <c r="F12" s="1" t="s">
        <v>203</v>
      </c>
      <c r="G12" s="2">
        <f t="shared" si="0"/>
        <v>60.333333333333336</v>
      </c>
      <c r="H12" s="1"/>
      <c r="I12" s="2">
        <f t="shared" si="1"/>
        <v>60.333333333333336</v>
      </c>
      <c r="J12" s="1">
        <f t="shared" si="2"/>
        <v>11</v>
      </c>
    </row>
    <row r="13" spans="1:10" ht="12.75">
      <c r="A13" s="1" t="s">
        <v>178</v>
      </c>
      <c r="B13" s="1" t="s">
        <v>213</v>
      </c>
      <c r="C13" s="1" t="s">
        <v>193</v>
      </c>
      <c r="D13" s="1" t="s">
        <v>214</v>
      </c>
      <c r="E13" s="1" t="s">
        <v>194</v>
      </c>
      <c r="F13" s="1" t="s">
        <v>215</v>
      </c>
      <c r="G13" s="2">
        <f t="shared" si="0"/>
        <v>58.6</v>
      </c>
      <c r="H13" s="1"/>
      <c r="I13" s="2">
        <f t="shared" si="1"/>
        <v>58.6</v>
      </c>
      <c r="J13" s="1">
        <f t="shared" si="2"/>
        <v>12</v>
      </c>
    </row>
    <row r="14" spans="1:10" ht="12.75">
      <c r="A14" s="1" t="s">
        <v>178</v>
      </c>
      <c r="B14" s="1" t="s">
        <v>216</v>
      </c>
      <c r="C14" s="1" t="s">
        <v>12</v>
      </c>
      <c r="D14" s="1" t="s">
        <v>217</v>
      </c>
      <c r="E14" s="1" t="s">
        <v>218</v>
      </c>
      <c r="F14" s="1" t="s">
        <v>219</v>
      </c>
      <c r="G14" s="2">
        <f t="shared" si="0"/>
        <v>55.46666666666667</v>
      </c>
      <c r="H14" s="1">
        <v>2</v>
      </c>
      <c r="I14" s="2">
        <f t="shared" si="1"/>
        <v>57.46666666666667</v>
      </c>
      <c r="J14" s="1">
        <f t="shared" si="2"/>
        <v>13</v>
      </c>
    </row>
    <row r="15" spans="1:10" ht="12.75">
      <c r="A15" s="1" t="s">
        <v>178</v>
      </c>
      <c r="B15" s="1" t="s">
        <v>220</v>
      </c>
      <c r="C15" s="1" t="s">
        <v>12</v>
      </c>
      <c r="D15" s="1" t="s">
        <v>214</v>
      </c>
      <c r="E15" s="1" t="s">
        <v>203</v>
      </c>
      <c r="F15" s="1" t="s">
        <v>221</v>
      </c>
      <c r="G15" s="2">
        <f t="shared" si="0"/>
        <v>57.4</v>
      </c>
      <c r="H15" s="1"/>
      <c r="I15" s="2">
        <f t="shared" si="1"/>
        <v>57.4</v>
      </c>
      <c r="J15" s="1">
        <f t="shared" si="2"/>
        <v>14</v>
      </c>
    </row>
    <row r="16" spans="1:10" ht="12.75">
      <c r="A16" s="1" t="s">
        <v>178</v>
      </c>
      <c r="B16" s="1" t="s">
        <v>222</v>
      </c>
      <c r="C16" s="1" t="s">
        <v>12</v>
      </c>
      <c r="D16" s="1" t="s">
        <v>223</v>
      </c>
      <c r="E16" s="1" t="s">
        <v>224</v>
      </c>
      <c r="F16" s="1" t="s">
        <v>225</v>
      </c>
      <c r="G16" s="2">
        <f t="shared" si="0"/>
        <v>50.93333333333334</v>
      </c>
      <c r="H16" s="1"/>
      <c r="I16" s="2">
        <f t="shared" si="1"/>
        <v>50.93333333333334</v>
      </c>
      <c r="J16" s="1">
        <f t="shared" si="2"/>
        <v>15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19"/>
  <sheetViews>
    <sheetView workbookViewId="0" topLeftCell="A1">
      <selection activeCell="M14" sqref="M14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4.421875" style="0" customWidth="1"/>
    <col min="7" max="7" width="8.7109375" style="0" customWidth="1"/>
    <col min="8" max="8" width="5.57421875" style="0" customWidth="1"/>
    <col min="9" max="9" width="6.8515625" style="0" customWidth="1"/>
    <col min="10" max="10" width="4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226</v>
      </c>
      <c r="B2" s="1" t="s">
        <v>227</v>
      </c>
      <c r="C2" s="1" t="s">
        <v>12</v>
      </c>
      <c r="D2" s="1" t="s">
        <v>97</v>
      </c>
      <c r="E2" s="1" t="s">
        <v>69</v>
      </c>
      <c r="F2" s="1" t="s">
        <v>228</v>
      </c>
      <c r="G2" s="2">
        <f>F2/1.5</f>
        <v>75.60000000000001</v>
      </c>
      <c r="H2" s="1"/>
      <c r="I2" s="2">
        <f>SUM(G2:H2)</f>
        <v>75.60000000000001</v>
      </c>
      <c r="J2" s="1">
        <f>RANK(I2,$I$2:$I$19)</f>
        <v>1</v>
      </c>
    </row>
    <row r="3" spans="1:10" ht="12.75">
      <c r="A3" s="1" t="s">
        <v>226</v>
      </c>
      <c r="B3" s="1" t="s">
        <v>229</v>
      </c>
      <c r="C3" s="1" t="s">
        <v>12</v>
      </c>
      <c r="D3" s="1" t="s">
        <v>77</v>
      </c>
      <c r="E3" s="1" t="s">
        <v>230</v>
      </c>
      <c r="F3" s="1" t="s">
        <v>231</v>
      </c>
      <c r="G3" s="2">
        <f aca="true" t="shared" si="0" ref="G3:G19">F3/1.5</f>
        <v>74.13333333333334</v>
      </c>
      <c r="H3" s="1"/>
      <c r="I3" s="2">
        <f aca="true" t="shared" si="1" ref="I3:I19">SUM(G3:H3)</f>
        <v>74.13333333333334</v>
      </c>
      <c r="J3" s="1">
        <f aca="true" t="shared" si="2" ref="J3:J19">RANK(I3,$I$2:$I$19)</f>
        <v>2</v>
      </c>
    </row>
    <row r="4" spans="1:10" ht="12.75">
      <c r="A4" s="1" t="s">
        <v>226</v>
      </c>
      <c r="B4" s="1" t="s">
        <v>232</v>
      </c>
      <c r="C4" s="1" t="s">
        <v>12</v>
      </c>
      <c r="D4" s="1" t="s">
        <v>14</v>
      </c>
      <c r="E4" s="1" t="s">
        <v>149</v>
      </c>
      <c r="F4" s="1" t="s">
        <v>40</v>
      </c>
      <c r="G4" s="2">
        <f t="shared" si="0"/>
        <v>74</v>
      </c>
      <c r="H4" s="1"/>
      <c r="I4" s="2">
        <f t="shared" si="1"/>
        <v>74</v>
      </c>
      <c r="J4" s="1">
        <f t="shared" si="2"/>
        <v>3</v>
      </c>
    </row>
    <row r="5" spans="1:10" ht="12.75">
      <c r="A5" s="1" t="s">
        <v>226</v>
      </c>
      <c r="B5" s="1" t="s">
        <v>233</v>
      </c>
      <c r="C5" s="1" t="s">
        <v>12</v>
      </c>
      <c r="D5" s="1" t="s">
        <v>166</v>
      </c>
      <c r="E5" s="1" t="s">
        <v>234</v>
      </c>
      <c r="F5" s="1" t="s">
        <v>235</v>
      </c>
      <c r="G5" s="2">
        <f t="shared" si="0"/>
        <v>68</v>
      </c>
      <c r="H5" s="1">
        <v>2</v>
      </c>
      <c r="I5" s="2">
        <f t="shared" si="1"/>
        <v>70</v>
      </c>
      <c r="J5" s="1">
        <f t="shared" si="2"/>
        <v>4</v>
      </c>
    </row>
    <row r="6" spans="1:10" ht="12.75">
      <c r="A6" s="1" t="s">
        <v>226</v>
      </c>
      <c r="B6" s="1" t="s">
        <v>236</v>
      </c>
      <c r="C6" s="1" t="s">
        <v>12</v>
      </c>
      <c r="D6" s="1" t="s">
        <v>129</v>
      </c>
      <c r="E6" s="1" t="s">
        <v>237</v>
      </c>
      <c r="F6" s="1" t="s">
        <v>238</v>
      </c>
      <c r="G6" s="2">
        <f t="shared" si="0"/>
        <v>65.86666666666666</v>
      </c>
      <c r="H6" s="1"/>
      <c r="I6" s="2">
        <f t="shared" si="1"/>
        <v>65.86666666666666</v>
      </c>
      <c r="J6" s="1">
        <f t="shared" si="2"/>
        <v>5</v>
      </c>
    </row>
    <row r="7" spans="1:10" ht="12.75">
      <c r="A7" s="1" t="s">
        <v>226</v>
      </c>
      <c r="B7" s="1" t="s">
        <v>239</v>
      </c>
      <c r="C7" s="1" t="s">
        <v>12</v>
      </c>
      <c r="D7" s="1" t="s">
        <v>129</v>
      </c>
      <c r="E7" s="1" t="s">
        <v>240</v>
      </c>
      <c r="F7" s="1" t="s">
        <v>241</v>
      </c>
      <c r="G7" s="2">
        <f t="shared" si="0"/>
        <v>60.86666666666667</v>
      </c>
      <c r="H7" s="1"/>
      <c r="I7" s="2">
        <f t="shared" si="1"/>
        <v>60.86666666666667</v>
      </c>
      <c r="J7" s="1">
        <f t="shared" si="2"/>
        <v>6</v>
      </c>
    </row>
    <row r="8" spans="1:10" ht="12.75">
      <c r="A8" s="1" t="s">
        <v>226</v>
      </c>
      <c r="B8" s="1" t="s">
        <v>242</v>
      </c>
      <c r="C8" s="1" t="s">
        <v>12</v>
      </c>
      <c r="D8" s="1" t="s">
        <v>56</v>
      </c>
      <c r="E8" s="1" t="s">
        <v>243</v>
      </c>
      <c r="F8" s="1" t="s">
        <v>203</v>
      </c>
      <c r="G8" s="2">
        <f t="shared" si="0"/>
        <v>60.333333333333336</v>
      </c>
      <c r="H8" s="1"/>
      <c r="I8" s="2">
        <f t="shared" si="1"/>
        <v>60.333333333333336</v>
      </c>
      <c r="J8" s="1">
        <f t="shared" si="2"/>
        <v>7</v>
      </c>
    </row>
    <row r="9" spans="1:10" ht="12.75">
      <c r="A9" s="1" t="s">
        <v>226</v>
      </c>
      <c r="B9" s="1" t="s">
        <v>244</v>
      </c>
      <c r="C9" s="1" t="s">
        <v>12</v>
      </c>
      <c r="D9" s="1" t="s">
        <v>235</v>
      </c>
      <c r="E9" s="1" t="s">
        <v>245</v>
      </c>
      <c r="F9" s="1" t="s">
        <v>246</v>
      </c>
      <c r="G9" s="2">
        <f t="shared" si="0"/>
        <v>58.800000000000004</v>
      </c>
      <c r="H9" s="1"/>
      <c r="I9" s="2">
        <f t="shared" si="1"/>
        <v>58.800000000000004</v>
      </c>
      <c r="J9" s="1">
        <f t="shared" si="2"/>
        <v>8</v>
      </c>
    </row>
    <row r="10" spans="1:10" ht="12.75">
      <c r="A10" s="1" t="s">
        <v>226</v>
      </c>
      <c r="B10" s="1" t="s">
        <v>247</v>
      </c>
      <c r="C10" s="1" t="s">
        <v>12</v>
      </c>
      <c r="D10" s="1" t="s">
        <v>184</v>
      </c>
      <c r="E10" s="1" t="s">
        <v>248</v>
      </c>
      <c r="F10" s="1" t="s">
        <v>249</v>
      </c>
      <c r="G10" s="2">
        <f t="shared" si="0"/>
        <v>55.199999999999996</v>
      </c>
      <c r="H10" s="1"/>
      <c r="I10" s="2">
        <f t="shared" si="1"/>
        <v>55.199999999999996</v>
      </c>
      <c r="J10" s="1">
        <f t="shared" si="2"/>
        <v>9</v>
      </c>
    </row>
    <row r="11" spans="1:10" ht="12.75">
      <c r="A11" s="1" t="s">
        <v>226</v>
      </c>
      <c r="B11" s="1" t="s">
        <v>250</v>
      </c>
      <c r="C11" s="1" t="s">
        <v>12</v>
      </c>
      <c r="D11" s="1" t="s">
        <v>203</v>
      </c>
      <c r="E11" s="1" t="s">
        <v>251</v>
      </c>
      <c r="F11" s="1" t="s">
        <v>252</v>
      </c>
      <c r="G11" s="2">
        <f t="shared" si="0"/>
        <v>54.333333333333336</v>
      </c>
      <c r="H11" s="1"/>
      <c r="I11" s="2">
        <f t="shared" si="1"/>
        <v>54.333333333333336</v>
      </c>
      <c r="J11" s="1">
        <f t="shared" si="2"/>
        <v>10</v>
      </c>
    </row>
    <row r="12" spans="1:10" ht="12.75">
      <c r="A12" s="1" t="s">
        <v>226</v>
      </c>
      <c r="B12" s="1" t="s">
        <v>253</v>
      </c>
      <c r="C12" s="1" t="s">
        <v>12</v>
      </c>
      <c r="D12" s="1" t="s">
        <v>169</v>
      </c>
      <c r="E12" s="1" t="s">
        <v>254</v>
      </c>
      <c r="F12" s="1" t="s">
        <v>255</v>
      </c>
      <c r="G12" s="2">
        <f t="shared" si="0"/>
        <v>53.86666666666667</v>
      </c>
      <c r="H12" s="1"/>
      <c r="I12" s="2">
        <f t="shared" si="1"/>
        <v>53.86666666666667</v>
      </c>
      <c r="J12" s="1">
        <f t="shared" si="2"/>
        <v>11</v>
      </c>
    </row>
    <row r="13" spans="1:10" ht="12.75">
      <c r="A13" s="1" t="s">
        <v>226</v>
      </c>
      <c r="B13" s="1" t="s">
        <v>256</v>
      </c>
      <c r="C13" s="1" t="s">
        <v>12</v>
      </c>
      <c r="D13" s="1" t="s">
        <v>257</v>
      </c>
      <c r="E13" s="1" t="s">
        <v>258</v>
      </c>
      <c r="F13" s="1" t="s">
        <v>259</v>
      </c>
      <c r="G13" s="2">
        <f t="shared" si="0"/>
        <v>53.666666666666664</v>
      </c>
      <c r="H13" s="1"/>
      <c r="I13" s="2">
        <f t="shared" si="1"/>
        <v>53.666666666666664</v>
      </c>
      <c r="J13" s="1">
        <f t="shared" si="2"/>
        <v>12</v>
      </c>
    </row>
    <row r="14" spans="1:10" ht="12.75">
      <c r="A14" s="1" t="s">
        <v>226</v>
      </c>
      <c r="B14" s="1" t="s">
        <v>260</v>
      </c>
      <c r="C14" s="1" t="s">
        <v>12</v>
      </c>
      <c r="D14" s="1" t="s">
        <v>217</v>
      </c>
      <c r="E14" s="1" t="s">
        <v>248</v>
      </c>
      <c r="F14" s="1" t="s">
        <v>261</v>
      </c>
      <c r="G14" s="2">
        <f t="shared" si="0"/>
        <v>52.26666666666667</v>
      </c>
      <c r="H14" s="1"/>
      <c r="I14" s="2">
        <f t="shared" si="1"/>
        <v>52.26666666666667</v>
      </c>
      <c r="J14" s="1">
        <f t="shared" si="2"/>
        <v>13</v>
      </c>
    </row>
    <row r="15" spans="1:10" ht="12.75">
      <c r="A15" s="1" t="s">
        <v>226</v>
      </c>
      <c r="B15" s="1" t="s">
        <v>262</v>
      </c>
      <c r="C15" s="1" t="s">
        <v>12</v>
      </c>
      <c r="D15" s="1" t="s">
        <v>263</v>
      </c>
      <c r="E15" s="1" t="s">
        <v>264</v>
      </c>
      <c r="F15" s="1" t="s">
        <v>265</v>
      </c>
      <c r="G15" s="2">
        <f t="shared" si="0"/>
        <v>48.333333333333336</v>
      </c>
      <c r="H15" s="1"/>
      <c r="I15" s="2">
        <f t="shared" si="1"/>
        <v>48.333333333333336</v>
      </c>
      <c r="J15" s="1">
        <f t="shared" si="2"/>
        <v>14</v>
      </c>
    </row>
    <row r="16" spans="1:10" ht="12.75">
      <c r="A16" s="1" t="s">
        <v>226</v>
      </c>
      <c r="B16" s="1" t="s">
        <v>266</v>
      </c>
      <c r="C16" s="1" t="s">
        <v>12</v>
      </c>
      <c r="D16" s="1" t="s">
        <v>267</v>
      </c>
      <c r="E16" s="1" t="s">
        <v>268</v>
      </c>
      <c r="F16" s="1" t="s">
        <v>269</v>
      </c>
      <c r="G16" s="2">
        <f t="shared" si="0"/>
        <v>44.46666666666667</v>
      </c>
      <c r="H16" s="1"/>
      <c r="I16" s="2">
        <f t="shared" si="1"/>
        <v>44.46666666666667</v>
      </c>
      <c r="J16" s="1">
        <f t="shared" si="2"/>
        <v>15</v>
      </c>
    </row>
    <row r="17" spans="1:10" ht="12.75">
      <c r="A17" s="1" t="s">
        <v>226</v>
      </c>
      <c r="B17" s="1" t="s">
        <v>270</v>
      </c>
      <c r="C17" s="1" t="s">
        <v>12</v>
      </c>
      <c r="D17" s="1" t="s">
        <v>271</v>
      </c>
      <c r="E17" s="1" t="s">
        <v>272</v>
      </c>
      <c r="F17" s="1" t="s">
        <v>273</v>
      </c>
      <c r="G17" s="2">
        <f t="shared" si="0"/>
        <v>40.199999999999996</v>
      </c>
      <c r="H17" s="1"/>
      <c r="I17" s="2">
        <f t="shared" si="1"/>
        <v>40.199999999999996</v>
      </c>
      <c r="J17" s="1">
        <f t="shared" si="2"/>
        <v>16</v>
      </c>
    </row>
    <row r="18" spans="1:10" ht="12.75">
      <c r="A18" s="1" t="s">
        <v>226</v>
      </c>
      <c r="B18" s="1" t="s">
        <v>274</v>
      </c>
      <c r="C18" s="1" t="s">
        <v>12</v>
      </c>
      <c r="D18" s="1" t="s">
        <v>275</v>
      </c>
      <c r="E18" s="1" t="s">
        <v>276</v>
      </c>
      <c r="F18" s="1" t="s">
        <v>277</v>
      </c>
      <c r="G18" s="2">
        <f t="shared" si="0"/>
        <v>39.733333333333334</v>
      </c>
      <c r="H18" s="1"/>
      <c r="I18" s="2">
        <f t="shared" si="1"/>
        <v>39.733333333333334</v>
      </c>
      <c r="J18" s="1">
        <f t="shared" si="2"/>
        <v>17</v>
      </c>
    </row>
    <row r="19" spans="1:10" ht="12.75">
      <c r="A19" s="1" t="s">
        <v>226</v>
      </c>
      <c r="B19" s="1" t="s">
        <v>278</v>
      </c>
      <c r="C19" s="1" t="s">
        <v>12</v>
      </c>
      <c r="D19" s="1" t="s">
        <v>279</v>
      </c>
      <c r="E19" s="1" t="s">
        <v>280</v>
      </c>
      <c r="F19" s="1" t="s">
        <v>281</v>
      </c>
      <c r="G19" s="2">
        <f t="shared" si="0"/>
        <v>38.733333333333334</v>
      </c>
      <c r="H19" s="1"/>
      <c r="I19" s="2">
        <f t="shared" si="1"/>
        <v>38.733333333333334</v>
      </c>
      <c r="J19" s="1">
        <f t="shared" si="2"/>
        <v>18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workbookViewId="0" topLeftCell="A1">
      <pane ySplit="1" topLeftCell="BM9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4.57421875" style="0" customWidth="1"/>
    <col min="7" max="7" width="8.7109375" style="0" customWidth="1"/>
    <col min="8" max="8" width="5.57421875" style="0" customWidth="1"/>
    <col min="9" max="9" width="6.28125" style="0" customWidth="1"/>
    <col min="10" max="10" width="7.14062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282</v>
      </c>
      <c r="B2" s="1" t="s">
        <v>283</v>
      </c>
      <c r="C2" s="1" t="s">
        <v>12</v>
      </c>
      <c r="D2" s="1" t="s">
        <v>13</v>
      </c>
      <c r="E2" s="1" t="s">
        <v>166</v>
      </c>
      <c r="F2" s="1" t="s">
        <v>284</v>
      </c>
      <c r="G2" s="2">
        <f>F2/1.5</f>
        <v>78.13333333333334</v>
      </c>
      <c r="H2" s="1"/>
      <c r="I2" s="1">
        <f>SUM(G2:H2)</f>
        <v>78.13333333333334</v>
      </c>
      <c r="J2" s="1">
        <f>RANK(I2,$I$2:$I$22)</f>
        <v>1</v>
      </c>
    </row>
    <row r="3" spans="1:10" ht="12.75">
      <c r="A3" s="1" t="s">
        <v>282</v>
      </c>
      <c r="B3" s="1" t="s">
        <v>285</v>
      </c>
      <c r="C3" s="1" t="s">
        <v>12</v>
      </c>
      <c r="D3" s="1" t="s">
        <v>82</v>
      </c>
      <c r="E3" s="1" t="s">
        <v>182</v>
      </c>
      <c r="F3" s="1" t="s">
        <v>286</v>
      </c>
      <c r="G3" s="2">
        <f aca="true" t="shared" si="0" ref="G3:G22">F3/1.5</f>
        <v>76.86666666666666</v>
      </c>
      <c r="H3" s="1"/>
      <c r="I3" s="1">
        <f aca="true" t="shared" si="1" ref="I3:I22">SUM(G3:H3)</f>
        <v>76.86666666666666</v>
      </c>
      <c r="J3" s="1">
        <f aca="true" t="shared" si="2" ref="J3:J22">RANK(I3,$I$2:$I$22)</f>
        <v>2</v>
      </c>
    </row>
    <row r="4" spans="1:10" ht="12.75">
      <c r="A4" s="1" t="s">
        <v>282</v>
      </c>
      <c r="B4" s="1" t="s">
        <v>287</v>
      </c>
      <c r="C4" s="1" t="s">
        <v>12</v>
      </c>
      <c r="D4" s="1" t="s">
        <v>29</v>
      </c>
      <c r="E4" s="1" t="s">
        <v>145</v>
      </c>
      <c r="F4" s="1" t="s">
        <v>288</v>
      </c>
      <c r="G4" s="2">
        <f t="shared" si="0"/>
        <v>76.06666666666666</v>
      </c>
      <c r="H4" s="1"/>
      <c r="I4" s="1">
        <f t="shared" si="1"/>
        <v>76.06666666666666</v>
      </c>
      <c r="J4" s="1">
        <f t="shared" si="2"/>
        <v>3</v>
      </c>
    </row>
    <row r="5" spans="1:10" ht="12.75">
      <c r="A5" s="1" t="s">
        <v>282</v>
      </c>
      <c r="B5" s="1" t="s">
        <v>289</v>
      </c>
      <c r="C5" s="1" t="s">
        <v>12</v>
      </c>
      <c r="D5" s="1" t="s">
        <v>290</v>
      </c>
      <c r="E5" s="1" t="s">
        <v>195</v>
      </c>
      <c r="F5" s="1" t="s">
        <v>291</v>
      </c>
      <c r="G5" s="2">
        <f t="shared" si="0"/>
        <v>75.53333333333333</v>
      </c>
      <c r="H5" s="1"/>
      <c r="I5" s="1">
        <f t="shared" si="1"/>
        <v>75.53333333333333</v>
      </c>
      <c r="J5" s="1">
        <f t="shared" si="2"/>
        <v>4</v>
      </c>
    </row>
    <row r="6" spans="1:10" ht="12.75">
      <c r="A6" s="1" t="s">
        <v>282</v>
      </c>
      <c r="B6" s="1" t="s">
        <v>292</v>
      </c>
      <c r="C6" s="1" t="s">
        <v>12</v>
      </c>
      <c r="D6" s="1" t="s">
        <v>109</v>
      </c>
      <c r="E6" s="1" t="s">
        <v>293</v>
      </c>
      <c r="F6" s="1" t="s">
        <v>36</v>
      </c>
      <c r="G6" s="2">
        <f t="shared" si="0"/>
        <v>75.33333333333333</v>
      </c>
      <c r="H6" s="1"/>
      <c r="I6" s="1">
        <f t="shared" si="1"/>
        <v>75.33333333333333</v>
      </c>
      <c r="J6" s="1">
        <f t="shared" si="2"/>
        <v>5</v>
      </c>
    </row>
    <row r="7" spans="1:10" ht="12.75">
      <c r="A7" s="1" t="s">
        <v>282</v>
      </c>
      <c r="B7" s="1" t="s">
        <v>294</v>
      </c>
      <c r="C7" s="1" t="s">
        <v>12</v>
      </c>
      <c r="D7" s="1" t="s">
        <v>85</v>
      </c>
      <c r="E7" s="1" t="s">
        <v>56</v>
      </c>
      <c r="F7" s="1" t="s">
        <v>182</v>
      </c>
      <c r="G7" s="2">
        <f t="shared" si="0"/>
        <v>74.33333333333333</v>
      </c>
      <c r="H7" s="1"/>
      <c r="I7" s="1">
        <f t="shared" si="1"/>
        <v>74.33333333333333</v>
      </c>
      <c r="J7" s="1">
        <f t="shared" si="2"/>
        <v>6</v>
      </c>
    </row>
    <row r="8" spans="1:10" ht="12.75">
      <c r="A8" s="1" t="s">
        <v>282</v>
      </c>
      <c r="B8" s="1" t="s">
        <v>295</v>
      </c>
      <c r="C8" s="1" t="s">
        <v>12</v>
      </c>
      <c r="D8" s="1" t="s">
        <v>78</v>
      </c>
      <c r="E8" s="1" t="s">
        <v>169</v>
      </c>
      <c r="F8" s="1" t="s">
        <v>40</v>
      </c>
      <c r="G8" s="2">
        <f t="shared" si="0"/>
        <v>74</v>
      </c>
      <c r="H8" s="1"/>
      <c r="I8" s="1">
        <f t="shared" si="1"/>
        <v>74</v>
      </c>
      <c r="J8" s="1">
        <f t="shared" si="2"/>
        <v>7</v>
      </c>
    </row>
    <row r="9" spans="1:10" ht="12.75">
      <c r="A9" s="1" t="s">
        <v>282</v>
      </c>
      <c r="B9" s="1" t="s">
        <v>296</v>
      </c>
      <c r="C9" s="1" t="s">
        <v>12</v>
      </c>
      <c r="D9" s="1" t="s">
        <v>22</v>
      </c>
      <c r="E9" s="1" t="s">
        <v>149</v>
      </c>
      <c r="F9" s="1" t="s">
        <v>170</v>
      </c>
      <c r="G9" s="2">
        <f t="shared" si="0"/>
        <v>73.73333333333333</v>
      </c>
      <c r="H9" s="1"/>
      <c r="I9" s="2">
        <f t="shared" si="1"/>
        <v>73.73333333333333</v>
      </c>
      <c r="J9" s="1">
        <f t="shared" si="2"/>
        <v>8</v>
      </c>
    </row>
    <row r="10" spans="1:10" ht="12.75">
      <c r="A10" s="1" t="s">
        <v>282</v>
      </c>
      <c r="B10" s="1" t="s">
        <v>297</v>
      </c>
      <c r="C10" s="1" t="s">
        <v>12</v>
      </c>
      <c r="D10" s="1" t="s">
        <v>298</v>
      </c>
      <c r="E10" s="1" t="s">
        <v>217</v>
      </c>
      <c r="F10" s="1" t="s">
        <v>299</v>
      </c>
      <c r="G10" s="2">
        <f t="shared" si="0"/>
        <v>71.53333333333333</v>
      </c>
      <c r="H10" s="1">
        <v>2</v>
      </c>
      <c r="I10" s="2">
        <f t="shared" si="1"/>
        <v>73.53333333333333</v>
      </c>
      <c r="J10" s="1">
        <f t="shared" si="2"/>
        <v>9</v>
      </c>
    </row>
    <row r="11" spans="1:10" ht="12.75">
      <c r="A11" s="1" t="s">
        <v>282</v>
      </c>
      <c r="B11" s="1" t="s">
        <v>300</v>
      </c>
      <c r="C11" s="1" t="s">
        <v>12</v>
      </c>
      <c r="D11" s="1" t="s">
        <v>17</v>
      </c>
      <c r="E11" s="1" t="s">
        <v>163</v>
      </c>
      <c r="F11" s="1" t="s">
        <v>301</v>
      </c>
      <c r="G11" s="2">
        <f t="shared" si="0"/>
        <v>73.26666666666667</v>
      </c>
      <c r="H11" s="1"/>
      <c r="I11" s="2">
        <f t="shared" si="1"/>
        <v>73.26666666666667</v>
      </c>
      <c r="J11" s="1">
        <f t="shared" si="2"/>
        <v>10</v>
      </c>
    </row>
    <row r="12" spans="1:10" ht="12.75">
      <c r="A12" s="1" t="s">
        <v>282</v>
      </c>
      <c r="B12" s="1" t="s">
        <v>302</v>
      </c>
      <c r="C12" s="1" t="s">
        <v>12</v>
      </c>
      <c r="D12" s="1" t="s">
        <v>290</v>
      </c>
      <c r="E12" s="1" t="s">
        <v>237</v>
      </c>
      <c r="F12" s="1" t="s">
        <v>303</v>
      </c>
      <c r="G12" s="2">
        <f t="shared" si="0"/>
        <v>71.73333333333333</v>
      </c>
      <c r="H12" s="1"/>
      <c r="I12" s="2">
        <f t="shared" si="1"/>
        <v>71.73333333333333</v>
      </c>
      <c r="J12" s="1">
        <f t="shared" si="2"/>
        <v>11</v>
      </c>
    </row>
    <row r="13" spans="1:10" ht="12.75">
      <c r="A13" s="1" t="s">
        <v>282</v>
      </c>
      <c r="B13" s="1" t="s">
        <v>304</v>
      </c>
      <c r="C13" s="1" t="s">
        <v>12</v>
      </c>
      <c r="D13" s="1" t="s">
        <v>26</v>
      </c>
      <c r="E13" s="1" t="s">
        <v>234</v>
      </c>
      <c r="F13" s="1" t="s">
        <v>149</v>
      </c>
      <c r="G13" s="2">
        <f t="shared" si="0"/>
        <v>71.33333333333333</v>
      </c>
      <c r="H13" s="1"/>
      <c r="I13" s="2">
        <f t="shared" si="1"/>
        <v>71.33333333333333</v>
      </c>
      <c r="J13" s="1">
        <f t="shared" si="2"/>
        <v>12</v>
      </c>
    </row>
    <row r="14" spans="1:10" ht="12.75">
      <c r="A14" s="1" t="s">
        <v>282</v>
      </c>
      <c r="B14" s="1" t="s">
        <v>305</v>
      </c>
      <c r="C14" s="1" t="s">
        <v>12</v>
      </c>
      <c r="D14" s="1" t="s">
        <v>26</v>
      </c>
      <c r="E14" s="1" t="s">
        <v>198</v>
      </c>
      <c r="F14" s="1" t="s">
        <v>306</v>
      </c>
      <c r="G14" s="2">
        <f t="shared" si="0"/>
        <v>70.73333333333333</v>
      </c>
      <c r="H14" s="1"/>
      <c r="I14" s="2">
        <f t="shared" si="1"/>
        <v>70.73333333333333</v>
      </c>
      <c r="J14" s="1">
        <f t="shared" si="2"/>
        <v>13</v>
      </c>
    </row>
    <row r="15" spans="1:10" ht="12.75">
      <c r="A15" s="1" t="s">
        <v>282</v>
      </c>
      <c r="B15" s="1" t="s">
        <v>307</v>
      </c>
      <c r="C15" s="1" t="s">
        <v>12</v>
      </c>
      <c r="D15" s="1" t="s">
        <v>308</v>
      </c>
      <c r="E15" s="1" t="s">
        <v>169</v>
      </c>
      <c r="F15" s="1" t="s">
        <v>309</v>
      </c>
      <c r="G15" s="2">
        <f t="shared" si="0"/>
        <v>70.53333333333333</v>
      </c>
      <c r="H15" s="1"/>
      <c r="I15" s="2">
        <f t="shared" si="1"/>
        <v>70.53333333333333</v>
      </c>
      <c r="J15" s="1">
        <f t="shared" si="2"/>
        <v>14</v>
      </c>
    </row>
    <row r="16" spans="1:10" ht="12.75">
      <c r="A16" s="1" t="s">
        <v>282</v>
      </c>
      <c r="B16" s="1" t="s">
        <v>310</v>
      </c>
      <c r="C16" s="1" t="s">
        <v>12</v>
      </c>
      <c r="D16" s="1" t="s">
        <v>77</v>
      </c>
      <c r="E16" s="1" t="s">
        <v>217</v>
      </c>
      <c r="F16" s="1" t="s">
        <v>311</v>
      </c>
      <c r="G16" s="2">
        <f t="shared" si="0"/>
        <v>69.93333333333334</v>
      </c>
      <c r="H16" s="1"/>
      <c r="I16" s="2">
        <f t="shared" si="1"/>
        <v>69.93333333333334</v>
      </c>
      <c r="J16" s="1">
        <f t="shared" si="2"/>
        <v>15</v>
      </c>
    </row>
    <row r="17" spans="1:10" ht="12.75">
      <c r="A17" s="1" t="s">
        <v>282</v>
      </c>
      <c r="B17" s="1" t="s">
        <v>312</v>
      </c>
      <c r="C17" s="1" t="s">
        <v>12</v>
      </c>
      <c r="D17" s="1" t="s">
        <v>111</v>
      </c>
      <c r="E17" s="1" t="s">
        <v>194</v>
      </c>
      <c r="F17" s="1" t="s">
        <v>311</v>
      </c>
      <c r="G17" s="2">
        <f t="shared" si="0"/>
        <v>69.93333333333334</v>
      </c>
      <c r="H17" s="1"/>
      <c r="I17" s="2">
        <f t="shared" si="1"/>
        <v>69.93333333333334</v>
      </c>
      <c r="J17" s="1">
        <f t="shared" si="2"/>
        <v>15</v>
      </c>
    </row>
    <row r="18" spans="1:10" ht="12.75">
      <c r="A18" s="1" t="s">
        <v>282</v>
      </c>
      <c r="B18" s="1" t="s">
        <v>313</v>
      </c>
      <c r="C18" s="1" t="s">
        <v>12</v>
      </c>
      <c r="D18" s="1" t="s">
        <v>314</v>
      </c>
      <c r="E18" s="1" t="s">
        <v>56</v>
      </c>
      <c r="F18" s="1" t="s">
        <v>311</v>
      </c>
      <c r="G18" s="2">
        <f t="shared" si="0"/>
        <v>69.93333333333334</v>
      </c>
      <c r="H18" s="1"/>
      <c r="I18" s="2">
        <f t="shared" si="1"/>
        <v>69.93333333333334</v>
      </c>
      <c r="J18" s="1">
        <f t="shared" si="2"/>
        <v>15</v>
      </c>
    </row>
    <row r="19" spans="1:10" ht="12.75">
      <c r="A19" s="1" t="s">
        <v>282</v>
      </c>
      <c r="B19" s="1" t="s">
        <v>315</v>
      </c>
      <c r="C19" s="1" t="s">
        <v>12</v>
      </c>
      <c r="D19" s="1" t="s">
        <v>39</v>
      </c>
      <c r="E19" s="1" t="s">
        <v>190</v>
      </c>
      <c r="F19" s="1" t="s">
        <v>316</v>
      </c>
      <c r="G19" s="2">
        <f t="shared" si="0"/>
        <v>69.39999999999999</v>
      </c>
      <c r="H19" s="1"/>
      <c r="I19" s="2">
        <f t="shared" si="1"/>
        <v>69.39999999999999</v>
      </c>
      <c r="J19" s="1">
        <f t="shared" si="2"/>
        <v>18</v>
      </c>
    </row>
    <row r="20" spans="1:10" ht="12.75">
      <c r="A20" s="1" t="s">
        <v>282</v>
      </c>
      <c r="B20" s="1" t="s">
        <v>317</v>
      </c>
      <c r="C20" s="1" t="s">
        <v>12</v>
      </c>
      <c r="D20" s="1" t="s">
        <v>22</v>
      </c>
      <c r="E20" s="1" t="s">
        <v>210</v>
      </c>
      <c r="F20" s="1" t="s">
        <v>318</v>
      </c>
      <c r="G20" s="2">
        <f t="shared" si="0"/>
        <v>69.13333333333334</v>
      </c>
      <c r="H20" s="1"/>
      <c r="I20" s="2">
        <f t="shared" si="1"/>
        <v>69.13333333333334</v>
      </c>
      <c r="J20" s="1">
        <f t="shared" si="2"/>
        <v>19</v>
      </c>
    </row>
    <row r="21" spans="1:10" ht="12.75">
      <c r="A21" s="1" t="s">
        <v>282</v>
      </c>
      <c r="B21" s="1" t="s">
        <v>319</v>
      </c>
      <c r="C21" s="1" t="s">
        <v>12</v>
      </c>
      <c r="D21" s="1" t="s">
        <v>72</v>
      </c>
      <c r="E21" s="1" t="s">
        <v>320</v>
      </c>
      <c r="F21" s="1" t="s">
        <v>157</v>
      </c>
      <c r="G21" s="2">
        <f t="shared" si="0"/>
        <v>66.66666666666667</v>
      </c>
      <c r="H21" s="1">
        <v>2</v>
      </c>
      <c r="I21" s="2">
        <f t="shared" si="1"/>
        <v>68.66666666666667</v>
      </c>
      <c r="J21" s="1">
        <f t="shared" si="2"/>
        <v>20</v>
      </c>
    </row>
    <row r="22" spans="1:10" ht="12.75">
      <c r="A22" s="1" t="s">
        <v>282</v>
      </c>
      <c r="B22" s="1" t="s">
        <v>321</v>
      </c>
      <c r="C22" s="1" t="s">
        <v>12</v>
      </c>
      <c r="D22" s="1" t="s">
        <v>17</v>
      </c>
      <c r="E22" s="1" t="s">
        <v>212</v>
      </c>
      <c r="F22" s="1" t="s">
        <v>322</v>
      </c>
      <c r="G22" s="2">
        <f t="shared" si="0"/>
        <v>68.26666666666667</v>
      </c>
      <c r="H22" s="1"/>
      <c r="I22" s="2">
        <f t="shared" si="1"/>
        <v>68.26666666666667</v>
      </c>
      <c r="J22" s="1">
        <f t="shared" si="2"/>
        <v>21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28"/>
  <sheetViews>
    <sheetView workbookViewId="0" topLeftCell="A1">
      <pane ySplit="1" topLeftCell="BM8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6.8515625" style="0" customWidth="1"/>
    <col min="7" max="7" width="8.7109375" style="0" customWidth="1"/>
    <col min="8" max="8" width="5.57421875" style="0" customWidth="1"/>
    <col min="9" max="9" width="7.00390625" style="0" customWidth="1"/>
    <col min="10" max="10" width="6.42187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323</v>
      </c>
      <c r="B2" s="1" t="s">
        <v>324</v>
      </c>
      <c r="C2" s="1" t="s">
        <v>12</v>
      </c>
      <c r="D2" s="1" t="s">
        <v>325</v>
      </c>
      <c r="E2" s="1" t="s">
        <v>60</v>
      </c>
      <c r="F2" s="1" t="s">
        <v>326</v>
      </c>
      <c r="G2" s="2">
        <f>F2/1.5</f>
        <v>77.26666666666667</v>
      </c>
      <c r="H2" s="1">
        <v>2</v>
      </c>
      <c r="I2" s="1">
        <f>SUM(G2:H2)</f>
        <v>79.26666666666667</v>
      </c>
      <c r="J2" s="1">
        <f>RANK(I2,$I$2:$I$28)</f>
        <v>1</v>
      </c>
    </row>
    <row r="3" spans="1:10" ht="12.75">
      <c r="A3" s="1" t="s">
        <v>323</v>
      </c>
      <c r="B3" s="1" t="s">
        <v>327</v>
      </c>
      <c r="C3" s="1" t="s">
        <v>12</v>
      </c>
      <c r="D3" s="1" t="s">
        <v>97</v>
      </c>
      <c r="E3" s="1" t="s">
        <v>40</v>
      </c>
      <c r="F3" s="1" t="s">
        <v>37</v>
      </c>
      <c r="G3" s="2">
        <f>F3/1.5</f>
        <v>77.60000000000001</v>
      </c>
      <c r="H3" s="1"/>
      <c r="I3" s="1">
        <f>SUM(G3:H3)</f>
        <v>77.60000000000001</v>
      </c>
      <c r="J3" s="1">
        <f>RANK(I3,$I$2:$I$28)</f>
        <v>2</v>
      </c>
    </row>
    <row r="4" spans="1:10" ht="12.75">
      <c r="A4" s="1" t="s">
        <v>323</v>
      </c>
      <c r="B4" s="1" t="s">
        <v>328</v>
      </c>
      <c r="C4" s="1" t="s">
        <v>12</v>
      </c>
      <c r="D4" s="1" t="s">
        <v>325</v>
      </c>
      <c r="E4" s="1" t="s">
        <v>60</v>
      </c>
      <c r="F4" s="1" t="s">
        <v>326</v>
      </c>
      <c r="G4" s="2">
        <f aca="true" t="shared" si="0" ref="G4:G28">F4/1.5</f>
        <v>77.26666666666667</v>
      </c>
      <c r="H4" s="1"/>
      <c r="I4" s="1">
        <f aca="true" t="shared" si="1" ref="I4:I28">SUM(G4:H4)</f>
        <v>77.26666666666667</v>
      </c>
      <c r="J4" s="1">
        <f aca="true" t="shared" si="2" ref="J4:J28">RANK(I4,$I$2:$I$28)</f>
        <v>3</v>
      </c>
    </row>
    <row r="5" spans="1:10" ht="12.75">
      <c r="A5" s="1" t="s">
        <v>323</v>
      </c>
      <c r="B5" s="1" t="s">
        <v>329</v>
      </c>
      <c r="C5" s="1" t="s">
        <v>12</v>
      </c>
      <c r="D5" s="1" t="s">
        <v>105</v>
      </c>
      <c r="E5" s="1" t="s">
        <v>149</v>
      </c>
      <c r="F5" s="1" t="s">
        <v>330</v>
      </c>
      <c r="G5" s="2">
        <f t="shared" si="0"/>
        <v>76.8</v>
      </c>
      <c r="H5" s="1"/>
      <c r="I5" s="1">
        <f t="shared" si="1"/>
        <v>76.8</v>
      </c>
      <c r="J5" s="1">
        <f t="shared" si="2"/>
        <v>4</v>
      </c>
    </row>
    <row r="6" spans="1:10" ht="12.75">
      <c r="A6" s="1" t="s">
        <v>323</v>
      </c>
      <c r="B6" s="1" t="s">
        <v>331</v>
      </c>
      <c r="C6" s="1" t="s">
        <v>12</v>
      </c>
      <c r="D6" s="1" t="s">
        <v>39</v>
      </c>
      <c r="E6" s="1" t="s">
        <v>51</v>
      </c>
      <c r="F6" s="1" t="s">
        <v>330</v>
      </c>
      <c r="G6" s="2">
        <f t="shared" si="0"/>
        <v>76.8</v>
      </c>
      <c r="H6" s="1"/>
      <c r="I6" s="1">
        <f t="shared" si="1"/>
        <v>76.8</v>
      </c>
      <c r="J6" s="1">
        <f t="shared" si="2"/>
        <v>4</v>
      </c>
    </row>
    <row r="7" spans="1:10" ht="12.75">
      <c r="A7" s="1" t="s">
        <v>323</v>
      </c>
      <c r="B7" s="1" t="s">
        <v>332</v>
      </c>
      <c r="C7" s="1" t="s">
        <v>12</v>
      </c>
      <c r="D7" s="1" t="s">
        <v>82</v>
      </c>
      <c r="E7" s="1" t="s">
        <v>145</v>
      </c>
      <c r="F7" s="1" t="s">
        <v>333</v>
      </c>
      <c r="G7" s="2">
        <f t="shared" si="0"/>
        <v>76.46666666666667</v>
      </c>
      <c r="H7" s="1"/>
      <c r="I7" s="1">
        <f t="shared" si="1"/>
        <v>76.46666666666667</v>
      </c>
      <c r="J7" s="1">
        <f t="shared" si="2"/>
        <v>6</v>
      </c>
    </row>
    <row r="8" spans="1:10" ht="12.75">
      <c r="A8" s="1" t="s">
        <v>323</v>
      </c>
      <c r="B8" s="1" t="s">
        <v>334</v>
      </c>
      <c r="C8" s="1" t="s">
        <v>12</v>
      </c>
      <c r="D8" s="1" t="s">
        <v>82</v>
      </c>
      <c r="E8" s="1" t="s">
        <v>51</v>
      </c>
      <c r="F8" s="1" t="s">
        <v>146</v>
      </c>
      <c r="G8" s="2">
        <f t="shared" si="0"/>
        <v>76.26666666666667</v>
      </c>
      <c r="H8" s="1"/>
      <c r="I8" s="2">
        <f t="shared" si="1"/>
        <v>76.26666666666667</v>
      </c>
      <c r="J8" s="1">
        <f t="shared" si="2"/>
        <v>7</v>
      </c>
    </row>
    <row r="9" spans="1:10" ht="12.75">
      <c r="A9" s="1" t="s">
        <v>323</v>
      </c>
      <c r="B9" s="1" t="s">
        <v>335</v>
      </c>
      <c r="C9" s="1" t="s">
        <v>12</v>
      </c>
      <c r="D9" s="1" t="s">
        <v>86</v>
      </c>
      <c r="E9" s="1" t="s">
        <v>73</v>
      </c>
      <c r="F9" s="1" t="s">
        <v>150</v>
      </c>
      <c r="G9" s="2">
        <f t="shared" si="0"/>
        <v>75.86666666666666</v>
      </c>
      <c r="H9" s="1"/>
      <c r="I9" s="2">
        <f t="shared" si="1"/>
        <v>75.86666666666666</v>
      </c>
      <c r="J9" s="1">
        <f t="shared" si="2"/>
        <v>8</v>
      </c>
    </row>
    <row r="10" spans="1:10" ht="12.75">
      <c r="A10" s="1" t="s">
        <v>323</v>
      </c>
      <c r="B10" s="1" t="s">
        <v>336</v>
      </c>
      <c r="C10" s="1" t="s">
        <v>12</v>
      </c>
      <c r="D10" s="1" t="s">
        <v>29</v>
      </c>
      <c r="E10" s="1" t="s">
        <v>51</v>
      </c>
      <c r="F10" s="1" t="s">
        <v>150</v>
      </c>
      <c r="G10" s="2">
        <f t="shared" si="0"/>
        <v>75.86666666666666</v>
      </c>
      <c r="H10" s="1"/>
      <c r="I10" s="2">
        <f t="shared" si="1"/>
        <v>75.86666666666666</v>
      </c>
      <c r="J10" s="1">
        <f t="shared" si="2"/>
        <v>8</v>
      </c>
    </row>
    <row r="11" spans="1:10" ht="12.75">
      <c r="A11" s="1" t="s">
        <v>323</v>
      </c>
      <c r="B11" s="1" t="s">
        <v>337</v>
      </c>
      <c r="C11" s="1" t="s">
        <v>12</v>
      </c>
      <c r="D11" s="1" t="s">
        <v>162</v>
      </c>
      <c r="E11" s="1" t="s">
        <v>56</v>
      </c>
      <c r="F11" s="1" t="s">
        <v>338</v>
      </c>
      <c r="G11" s="2">
        <f t="shared" si="0"/>
        <v>74.60000000000001</v>
      </c>
      <c r="H11" s="1"/>
      <c r="I11" s="2">
        <f t="shared" si="1"/>
        <v>74.60000000000001</v>
      </c>
      <c r="J11" s="1">
        <f t="shared" si="2"/>
        <v>10</v>
      </c>
    </row>
    <row r="12" spans="1:10" ht="12.75">
      <c r="A12" s="1" t="s">
        <v>323</v>
      </c>
      <c r="B12" s="1" t="s">
        <v>339</v>
      </c>
      <c r="C12" s="1" t="s">
        <v>12</v>
      </c>
      <c r="D12" s="1" t="s">
        <v>21</v>
      </c>
      <c r="E12" s="1" t="s">
        <v>155</v>
      </c>
      <c r="F12" s="1" t="s">
        <v>338</v>
      </c>
      <c r="G12" s="2">
        <f t="shared" si="0"/>
        <v>74.60000000000001</v>
      </c>
      <c r="H12" s="1"/>
      <c r="I12" s="2">
        <f t="shared" si="1"/>
        <v>74.60000000000001</v>
      </c>
      <c r="J12" s="1">
        <f t="shared" si="2"/>
        <v>10</v>
      </c>
    </row>
    <row r="13" spans="1:10" ht="12.75">
      <c r="A13" s="1" t="s">
        <v>323</v>
      </c>
      <c r="B13" s="1" t="s">
        <v>340</v>
      </c>
      <c r="C13" s="1" t="s">
        <v>12</v>
      </c>
      <c r="D13" s="1" t="s">
        <v>128</v>
      </c>
      <c r="E13" s="1" t="s">
        <v>176</v>
      </c>
      <c r="F13" s="1" t="s">
        <v>341</v>
      </c>
      <c r="G13" s="2">
        <f t="shared" si="0"/>
        <v>74.53333333333333</v>
      </c>
      <c r="H13" s="1"/>
      <c r="I13" s="2">
        <f t="shared" si="1"/>
        <v>74.53333333333333</v>
      </c>
      <c r="J13" s="1">
        <f t="shared" si="2"/>
        <v>12</v>
      </c>
    </row>
    <row r="14" spans="1:10" ht="12.75">
      <c r="A14" s="1" t="s">
        <v>323</v>
      </c>
      <c r="B14" s="1" t="s">
        <v>342</v>
      </c>
      <c r="C14" s="1" t="s">
        <v>12</v>
      </c>
      <c r="D14" s="1" t="s">
        <v>34</v>
      </c>
      <c r="E14" s="1" t="s">
        <v>33</v>
      </c>
      <c r="F14" s="1" t="s">
        <v>182</v>
      </c>
      <c r="G14" s="2">
        <f t="shared" si="0"/>
        <v>74.33333333333333</v>
      </c>
      <c r="H14" s="1"/>
      <c r="I14" s="2">
        <f t="shared" si="1"/>
        <v>74.33333333333333</v>
      </c>
      <c r="J14" s="1">
        <f t="shared" si="2"/>
        <v>13</v>
      </c>
    </row>
    <row r="15" spans="1:10" ht="12.75">
      <c r="A15" s="1" t="s">
        <v>323</v>
      </c>
      <c r="B15" s="1" t="s">
        <v>343</v>
      </c>
      <c r="C15" s="1" t="s">
        <v>12</v>
      </c>
      <c r="D15" s="1" t="s">
        <v>72</v>
      </c>
      <c r="E15" s="1" t="s">
        <v>149</v>
      </c>
      <c r="F15" s="1" t="s">
        <v>160</v>
      </c>
      <c r="G15" s="2">
        <f t="shared" si="0"/>
        <v>74.26666666666667</v>
      </c>
      <c r="H15" s="1"/>
      <c r="I15" s="2">
        <f t="shared" si="1"/>
        <v>74.26666666666667</v>
      </c>
      <c r="J15" s="1">
        <f t="shared" si="2"/>
        <v>14</v>
      </c>
    </row>
    <row r="16" spans="1:10" ht="12.75">
      <c r="A16" s="1" t="s">
        <v>323</v>
      </c>
      <c r="B16" s="1" t="s">
        <v>344</v>
      </c>
      <c r="C16" s="1" t="s">
        <v>12</v>
      </c>
      <c r="D16" s="1" t="s">
        <v>77</v>
      </c>
      <c r="E16" s="1" t="s">
        <v>169</v>
      </c>
      <c r="F16" s="1" t="s">
        <v>303</v>
      </c>
      <c r="G16" s="2">
        <f t="shared" si="0"/>
        <v>71.73333333333333</v>
      </c>
      <c r="H16" s="1">
        <v>2</v>
      </c>
      <c r="I16" s="2">
        <f t="shared" si="1"/>
        <v>73.73333333333333</v>
      </c>
      <c r="J16" s="1">
        <f t="shared" si="2"/>
        <v>15</v>
      </c>
    </row>
    <row r="17" spans="1:10" ht="12.75">
      <c r="A17" s="1" t="s">
        <v>323</v>
      </c>
      <c r="B17" s="1" t="s">
        <v>345</v>
      </c>
      <c r="C17" s="1" t="s">
        <v>12</v>
      </c>
      <c r="D17" s="1" t="s">
        <v>40</v>
      </c>
      <c r="E17" s="1" t="s">
        <v>166</v>
      </c>
      <c r="F17" s="1" t="s">
        <v>158</v>
      </c>
      <c r="G17" s="2">
        <f t="shared" si="0"/>
        <v>72.8</v>
      </c>
      <c r="H17" s="1"/>
      <c r="I17" s="2">
        <f t="shared" si="1"/>
        <v>72.8</v>
      </c>
      <c r="J17" s="1">
        <f t="shared" si="2"/>
        <v>16</v>
      </c>
    </row>
    <row r="18" spans="1:10" ht="12.75">
      <c r="A18" s="1" t="s">
        <v>323</v>
      </c>
      <c r="B18" s="1" t="s">
        <v>346</v>
      </c>
      <c r="C18" s="1" t="s">
        <v>12</v>
      </c>
      <c r="D18" s="1" t="s">
        <v>82</v>
      </c>
      <c r="E18" s="1" t="s">
        <v>176</v>
      </c>
      <c r="F18" s="1" t="s">
        <v>44</v>
      </c>
      <c r="G18" s="2">
        <f t="shared" si="0"/>
        <v>72.66666666666667</v>
      </c>
      <c r="H18" s="1"/>
      <c r="I18" s="2">
        <f t="shared" si="1"/>
        <v>72.66666666666667</v>
      </c>
      <c r="J18" s="1">
        <f t="shared" si="2"/>
        <v>17</v>
      </c>
    </row>
    <row r="19" spans="1:10" ht="12.75">
      <c r="A19" s="1" t="s">
        <v>323</v>
      </c>
      <c r="B19" s="1" t="s">
        <v>347</v>
      </c>
      <c r="C19" s="1" t="s">
        <v>12</v>
      </c>
      <c r="D19" s="1" t="s">
        <v>43</v>
      </c>
      <c r="E19" s="1" t="s">
        <v>348</v>
      </c>
      <c r="F19" s="1" t="s">
        <v>349</v>
      </c>
      <c r="G19" s="2">
        <f t="shared" si="0"/>
        <v>72.46666666666667</v>
      </c>
      <c r="H19" s="1"/>
      <c r="I19" s="2">
        <f t="shared" si="1"/>
        <v>72.46666666666667</v>
      </c>
      <c r="J19" s="1">
        <f t="shared" si="2"/>
        <v>18</v>
      </c>
    </row>
    <row r="20" spans="1:10" ht="12.75">
      <c r="A20" s="1" t="s">
        <v>323</v>
      </c>
      <c r="B20" s="1" t="s">
        <v>350</v>
      </c>
      <c r="C20" s="1" t="s">
        <v>12</v>
      </c>
      <c r="D20" s="1" t="s">
        <v>82</v>
      </c>
      <c r="E20" s="1" t="s">
        <v>348</v>
      </c>
      <c r="F20" s="1" t="s">
        <v>33</v>
      </c>
      <c r="G20" s="2">
        <f t="shared" si="0"/>
        <v>71.66666666666667</v>
      </c>
      <c r="H20" s="1"/>
      <c r="I20" s="2">
        <f t="shared" si="1"/>
        <v>71.66666666666667</v>
      </c>
      <c r="J20" s="1">
        <f t="shared" si="2"/>
        <v>19</v>
      </c>
    </row>
    <row r="21" spans="1:10" ht="12.75">
      <c r="A21" s="1" t="s">
        <v>323</v>
      </c>
      <c r="B21" s="1" t="s">
        <v>351</v>
      </c>
      <c r="C21" s="1" t="s">
        <v>12</v>
      </c>
      <c r="D21" s="1" t="s">
        <v>166</v>
      </c>
      <c r="E21" s="1" t="s">
        <v>184</v>
      </c>
      <c r="F21" s="1" t="s">
        <v>352</v>
      </c>
      <c r="G21" s="2">
        <f t="shared" si="0"/>
        <v>70.2</v>
      </c>
      <c r="H21" s="1"/>
      <c r="I21" s="2">
        <f t="shared" si="1"/>
        <v>70.2</v>
      </c>
      <c r="J21" s="1">
        <f t="shared" si="2"/>
        <v>20</v>
      </c>
    </row>
    <row r="22" spans="1:10" ht="12.75">
      <c r="A22" s="1" t="s">
        <v>323</v>
      </c>
      <c r="B22" s="1" t="s">
        <v>353</v>
      </c>
      <c r="C22" s="1" t="s">
        <v>12</v>
      </c>
      <c r="D22" s="1" t="s">
        <v>308</v>
      </c>
      <c r="E22" s="1" t="s">
        <v>210</v>
      </c>
      <c r="F22" s="1" t="s">
        <v>311</v>
      </c>
      <c r="G22" s="2">
        <f t="shared" si="0"/>
        <v>69.93333333333334</v>
      </c>
      <c r="H22" s="1"/>
      <c r="I22" s="2">
        <f t="shared" si="1"/>
        <v>69.93333333333334</v>
      </c>
      <c r="J22" s="1">
        <f t="shared" si="2"/>
        <v>21</v>
      </c>
    </row>
    <row r="23" spans="1:10" ht="12.75">
      <c r="A23" s="1" t="s">
        <v>323</v>
      </c>
      <c r="B23" s="1" t="s">
        <v>354</v>
      </c>
      <c r="C23" s="1" t="s">
        <v>12</v>
      </c>
      <c r="D23" s="1" t="s">
        <v>21</v>
      </c>
      <c r="E23" s="1" t="s">
        <v>217</v>
      </c>
      <c r="F23" s="1" t="s">
        <v>316</v>
      </c>
      <c r="G23" s="2">
        <f t="shared" si="0"/>
        <v>69.39999999999999</v>
      </c>
      <c r="H23" s="1"/>
      <c r="I23" s="2">
        <f t="shared" si="1"/>
        <v>69.39999999999999</v>
      </c>
      <c r="J23" s="1">
        <f t="shared" si="2"/>
        <v>22</v>
      </c>
    </row>
    <row r="24" spans="1:10" ht="12.75">
      <c r="A24" s="1" t="s">
        <v>323</v>
      </c>
      <c r="B24" s="1" t="s">
        <v>355</v>
      </c>
      <c r="C24" s="1" t="s">
        <v>12</v>
      </c>
      <c r="D24" s="1" t="s">
        <v>14</v>
      </c>
      <c r="E24" s="1" t="s">
        <v>356</v>
      </c>
      <c r="F24" s="1" t="s">
        <v>357</v>
      </c>
      <c r="G24" s="2">
        <f t="shared" si="0"/>
        <v>69.2</v>
      </c>
      <c r="H24" s="1"/>
      <c r="I24" s="2">
        <f t="shared" si="1"/>
        <v>69.2</v>
      </c>
      <c r="J24" s="1">
        <f t="shared" si="2"/>
        <v>23</v>
      </c>
    </row>
    <row r="25" spans="1:10" ht="12.75">
      <c r="A25" s="1" t="s">
        <v>323</v>
      </c>
      <c r="B25" s="1" t="s">
        <v>358</v>
      </c>
      <c r="C25" s="1" t="s">
        <v>12</v>
      </c>
      <c r="D25" s="1" t="s">
        <v>184</v>
      </c>
      <c r="E25" s="1" t="s">
        <v>230</v>
      </c>
      <c r="F25" s="1" t="s">
        <v>177</v>
      </c>
      <c r="G25" s="2">
        <f t="shared" si="0"/>
        <v>68.8</v>
      </c>
      <c r="H25" s="1"/>
      <c r="I25" s="2">
        <f t="shared" si="1"/>
        <v>68.8</v>
      </c>
      <c r="J25" s="1">
        <f t="shared" si="2"/>
        <v>24</v>
      </c>
    </row>
    <row r="26" spans="1:10" ht="12.75">
      <c r="A26" s="1" t="s">
        <v>323</v>
      </c>
      <c r="B26" s="1" t="s">
        <v>359</v>
      </c>
      <c r="C26" s="1" t="s">
        <v>12</v>
      </c>
      <c r="D26" s="1" t="s">
        <v>47</v>
      </c>
      <c r="E26" s="1" t="s">
        <v>356</v>
      </c>
      <c r="F26" s="1" t="s">
        <v>360</v>
      </c>
      <c r="G26" s="2">
        <f t="shared" si="0"/>
        <v>68.53333333333333</v>
      </c>
      <c r="H26" s="1"/>
      <c r="I26" s="2">
        <f t="shared" si="1"/>
        <v>68.53333333333333</v>
      </c>
      <c r="J26" s="1">
        <f t="shared" si="2"/>
        <v>25</v>
      </c>
    </row>
    <row r="27" spans="1:10" ht="12.75">
      <c r="A27" s="1" t="s">
        <v>323</v>
      </c>
      <c r="B27" s="1" t="s">
        <v>361</v>
      </c>
      <c r="C27" s="1" t="s">
        <v>12</v>
      </c>
      <c r="D27" s="1" t="s">
        <v>314</v>
      </c>
      <c r="E27" s="1" t="s">
        <v>362</v>
      </c>
      <c r="F27" s="1" t="s">
        <v>360</v>
      </c>
      <c r="G27" s="2">
        <f t="shared" si="0"/>
        <v>68.53333333333333</v>
      </c>
      <c r="H27" s="1"/>
      <c r="I27" s="2">
        <f t="shared" si="1"/>
        <v>68.53333333333333</v>
      </c>
      <c r="J27" s="1">
        <f t="shared" si="2"/>
        <v>25</v>
      </c>
    </row>
    <row r="28" spans="1:10" ht="12.75">
      <c r="A28" s="1" t="s">
        <v>323</v>
      </c>
      <c r="B28" s="1" t="s">
        <v>363</v>
      </c>
      <c r="C28" s="1" t="s">
        <v>12</v>
      </c>
      <c r="D28" s="1" t="s">
        <v>45</v>
      </c>
      <c r="E28" s="1" t="s">
        <v>364</v>
      </c>
      <c r="F28" s="1" t="s">
        <v>365</v>
      </c>
      <c r="G28" s="2">
        <f t="shared" si="0"/>
        <v>68.46666666666667</v>
      </c>
      <c r="H28" s="1"/>
      <c r="I28" s="2">
        <f t="shared" si="1"/>
        <v>68.46666666666667</v>
      </c>
      <c r="J28" s="1">
        <f t="shared" si="2"/>
        <v>27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91"/>
  <sheetViews>
    <sheetView workbookViewId="0" topLeftCell="A1">
      <pane ySplit="1" topLeftCell="BM37" activePane="bottomLeft" state="frozen"/>
      <selection pane="topLeft" activeCell="A1" sqref="A1"/>
      <selection pane="bottomLeft" activeCell="M45" sqref="M45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5.421875" style="0" customWidth="1"/>
    <col min="7" max="7" width="8.7109375" style="0" customWidth="1"/>
    <col min="8" max="8" width="5.57421875" style="0" customWidth="1"/>
    <col min="9" max="9" width="6.57421875" style="0" customWidth="1"/>
    <col min="10" max="10" width="7.00390625" style="0" customWidth="1"/>
  </cols>
  <sheetData>
    <row r="1" spans="1:10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1" t="s">
        <v>9</v>
      </c>
    </row>
    <row r="2" spans="1:10" ht="12.75">
      <c r="A2" s="1" t="s">
        <v>366</v>
      </c>
      <c r="B2" s="1" t="s">
        <v>367</v>
      </c>
      <c r="C2" s="1" t="s">
        <v>12</v>
      </c>
      <c r="D2" s="1" t="s">
        <v>77</v>
      </c>
      <c r="E2" s="1" t="s">
        <v>85</v>
      </c>
      <c r="F2" s="1" t="s">
        <v>368</v>
      </c>
      <c r="G2" s="2">
        <f aca="true" t="shared" si="0" ref="G2:G50">F2/1.5</f>
        <v>82.93333333333334</v>
      </c>
      <c r="H2" s="1"/>
      <c r="I2" s="2">
        <f aca="true" t="shared" si="1" ref="I2:I50">SUM(G2:H2)</f>
        <v>82.93333333333334</v>
      </c>
      <c r="J2" s="1">
        <f aca="true" t="shared" si="2" ref="J2:J33">RANK(I2,$I$2:$I$91)</f>
        <v>1</v>
      </c>
    </row>
    <row r="3" spans="1:10" ht="12.75">
      <c r="A3" s="1" t="s">
        <v>366</v>
      </c>
      <c r="B3" s="1" t="s">
        <v>369</v>
      </c>
      <c r="C3" s="1" t="s">
        <v>12</v>
      </c>
      <c r="D3" s="1" t="s">
        <v>39</v>
      </c>
      <c r="E3" s="1" t="s">
        <v>34</v>
      </c>
      <c r="F3" s="1" t="s">
        <v>370</v>
      </c>
      <c r="G3" s="2">
        <f t="shared" si="0"/>
        <v>79.8</v>
      </c>
      <c r="H3" s="1"/>
      <c r="I3" s="2">
        <f t="shared" si="1"/>
        <v>79.8</v>
      </c>
      <c r="J3" s="1">
        <f t="shared" si="2"/>
        <v>2</v>
      </c>
    </row>
    <row r="4" spans="1:10" ht="12.75">
      <c r="A4" s="1" t="s">
        <v>366</v>
      </c>
      <c r="B4" s="1" t="s">
        <v>371</v>
      </c>
      <c r="C4" s="1" t="s">
        <v>12</v>
      </c>
      <c r="D4" s="1" t="s">
        <v>50</v>
      </c>
      <c r="E4" s="1" t="s">
        <v>372</v>
      </c>
      <c r="F4" s="1" t="s">
        <v>373</v>
      </c>
      <c r="G4" s="2">
        <f t="shared" si="0"/>
        <v>78.2</v>
      </c>
      <c r="H4" s="1"/>
      <c r="I4" s="2">
        <f t="shared" si="1"/>
        <v>78.2</v>
      </c>
      <c r="J4" s="1">
        <f t="shared" si="2"/>
        <v>3</v>
      </c>
    </row>
    <row r="5" spans="1:10" ht="12.75">
      <c r="A5" s="1" t="s">
        <v>366</v>
      </c>
      <c r="B5" s="1" t="s">
        <v>374</v>
      </c>
      <c r="C5" s="1" t="s">
        <v>12</v>
      </c>
      <c r="D5" s="1" t="s">
        <v>43</v>
      </c>
      <c r="E5" s="1" t="s">
        <v>129</v>
      </c>
      <c r="F5" s="1" t="s">
        <v>120</v>
      </c>
      <c r="G5" s="2">
        <f t="shared" si="0"/>
        <v>77.86666666666666</v>
      </c>
      <c r="H5" s="1"/>
      <c r="I5" s="2">
        <f t="shared" si="1"/>
        <v>77.86666666666666</v>
      </c>
      <c r="J5" s="1">
        <f t="shared" si="2"/>
        <v>4</v>
      </c>
    </row>
    <row r="6" spans="1:10" ht="12.75">
      <c r="A6" s="1" t="s">
        <v>366</v>
      </c>
      <c r="B6" s="1" t="s">
        <v>375</v>
      </c>
      <c r="C6" s="1" t="s">
        <v>12</v>
      </c>
      <c r="D6" s="1" t="s">
        <v>59</v>
      </c>
      <c r="E6" s="1" t="s">
        <v>372</v>
      </c>
      <c r="F6" s="1" t="s">
        <v>376</v>
      </c>
      <c r="G6" s="2">
        <f t="shared" si="0"/>
        <v>77.8</v>
      </c>
      <c r="H6" s="1"/>
      <c r="I6" s="2">
        <f t="shared" si="1"/>
        <v>77.8</v>
      </c>
      <c r="J6" s="1">
        <f t="shared" si="2"/>
        <v>5</v>
      </c>
    </row>
    <row r="7" spans="1:10" ht="12.75">
      <c r="A7" s="1" t="s">
        <v>366</v>
      </c>
      <c r="B7" s="1" t="s">
        <v>377</v>
      </c>
      <c r="C7" s="1" t="s">
        <v>12</v>
      </c>
      <c r="D7" s="1" t="s">
        <v>22</v>
      </c>
      <c r="E7" s="1" t="s">
        <v>14</v>
      </c>
      <c r="F7" s="1" t="s">
        <v>378</v>
      </c>
      <c r="G7" s="2">
        <f t="shared" si="0"/>
        <v>77.73333333333333</v>
      </c>
      <c r="H7" s="1"/>
      <c r="I7" s="2">
        <f t="shared" si="1"/>
        <v>77.73333333333333</v>
      </c>
      <c r="J7" s="1">
        <f t="shared" si="2"/>
        <v>6</v>
      </c>
    </row>
    <row r="8" spans="1:10" ht="12.75">
      <c r="A8" s="1" t="s">
        <v>366</v>
      </c>
      <c r="B8" s="1" t="s">
        <v>379</v>
      </c>
      <c r="C8" s="1" t="s">
        <v>12</v>
      </c>
      <c r="D8" s="1" t="s">
        <v>166</v>
      </c>
      <c r="E8" s="1" t="s">
        <v>18</v>
      </c>
      <c r="F8" s="1" t="s">
        <v>138</v>
      </c>
      <c r="G8" s="2">
        <f t="shared" si="0"/>
        <v>75.39999999999999</v>
      </c>
      <c r="H8" s="1">
        <v>2</v>
      </c>
      <c r="I8" s="2">
        <f t="shared" si="1"/>
        <v>77.39999999999999</v>
      </c>
      <c r="J8" s="1">
        <f t="shared" si="2"/>
        <v>7</v>
      </c>
    </row>
    <row r="9" spans="1:10" ht="12.75">
      <c r="A9" s="1" t="s">
        <v>366</v>
      </c>
      <c r="B9" s="1" t="s">
        <v>380</v>
      </c>
      <c r="C9" s="1" t="s">
        <v>12</v>
      </c>
      <c r="D9" s="1" t="s">
        <v>29</v>
      </c>
      <c r="E9" s="1" t="s">
        <v>145</v>
      </c>
      <c r="F9" s="1" t="s">
        <v>288</v>
      </c>
      <c r="G9" s="2">
        <f t="shared" si="0"/>
        <v>76.06666666666666</v>
      </c>
      <c r="H9" s="1"/>
      <c r="I9" s="2">
        <f t="shared" si="1"/>
        <v>76.06666666666666</v>
      </c>
      <c r="J9" s="1">
        <f t="shared" si="2"/>
        <v>8</v>
      </c>
    </row>
    <row r="10" spans="1:10" ht="12.75">
      <c r="A10" s="1" t="s">
        <v>366</v>
      </c>
      <c r="B10" s="1" t="s">
        <v>381</v>
      </c>
      <c r="C10" s="1" t="s">
        <v>12</v>
      </c>
      <c r="D10" s="1" t="s">
        <v>34</v>
      </c>
      <c r="E10" s="1" t="s">
        <v>182</v>
      </c>
      <c r="F10" s="1" t="s">
        <v>382</v>
      </c>
      <c r="G10" s="2">
        <f t="shared" si="0"/>
        <v>75.93333333333334</v>
      </c>
      <c r="H10" s="1"/>
      <c r="I10" s="2">
        <f t="shared" si="1"/>
        <v>75.93333333333334</v>
      </c>
      <c r="J10" s="1">
        <f t="shared" si="2"/>
        <v>9</v>
      </c>
    </row>
    <row r="11" spans="1:10" ht="12.75">
      <c r="A11" s="1" t="s">
        <v>366</v>
      </c>
      <c r="B11" s="1" t="s">
        <v>383</v>
      </c>
      <c r="C11" s="1" t="s">
        <v>12</v>
      </c>
      <c r="D11" s="1" t="s">
        <v>72</v>
      </c>
      <c r="E11" s="1" t="s">
        <v>40</v>
      </c>
      <c r="F11" s="1" t="s">
        <v>150</v>
      </c>
      <c r="G11" s="2">
        <f t="shared" si="0"/>
        <v>75.86666666666666</v>
      </c>
      <c r="H11" s="1"/>
      <c r="I11" s="2">
        <f t="shared" si="1"/>
        <v>75.86666666666666</v>
      </c>
      <c r="J11" s="1">
        <f t="shared" si="2"/>
        <v>10</v>
      </c>
    </row>
    <row r="12" spans="1:10" ht="12.75">
      <c r="A12" s="1" t="s">
        <v>366</v>
      </c>
      <c r="B12" s="1" t="s">
        <v>384</v>
      </c>
      <c r="C12" s="1" t="s">
        <v>12</v>
      </c>
      <c r="D12" s="1" t="s">
        <v>65</v>
      </c>
      <c r="E12" s="1" t="s">
        <v>36</v>
      </c>
      <c r="F12" s="1" t="s">
        <v>385</v>
      </c>
      <c r="G12" s="2">
        <f t="shared" si="0"/>
        <v>75.2</v>
      </c>
      <c r="H12" s="1"/>
      <c r="I12" s="2">
        <f t="shared" si="1"/>
        <v>75.2</v>
      </c>
      <c r="J12" s="1">
        <f t="shared" si="2"/>
        <v>11</v>
      </c>
    </row>
    <row r="13" spans="1:10" ht="12.75">
      <c r="A13" s="1" t="s">
        <v>366</v>
      </c>
      <c r="B13" s="1" t="s">
        <v>386</v>
      </c>
      <c r="C13" s="1" t="s">
        <v>12</v>
      </c>
      <c r="D13" s="1" t="s">
        <v>34</v>
      </c>
      <c r="E13" s="1" t="s">
        <v>149</v>
      </c>
      <c r="F13" s="1" t="s">
        <v>231</v>
      </c>
      <c r="G13" s="2">
        <f t="shared" si="0"/>
        <v>74.13333333333334</v>
      </c>
      <c r="H13" s="1"/>
      <c r="I13" s="2">
        <f t="shared" si="1"/>
        <v>74.13333333333334</v>
      </c>
      <c r="J13" s="1">
        <f t="shared" si="2"/>
        <v>12</v>
      </c>
    </row>
    <row r="14" spans="1:10" ht="12.75">
      <c r="A14" s="1" t="s">
        <v>366</v>
      </c>
      <c r="B14" s="1" t="s">
        <v>387</v>
      </c>
      <c r="C14" s="1" t="s">
        <v>12</v>
      </c>
      <c r="D14" s="1" t="s">
        <v>18</v>
      </c>
      <c r="E14" s="1" t="s">
        <v>149</v>
      </c>
      <c r="F14" s="1" t="s">
        <v>167</v>
      </c>
      <c r="G14" s="2">
        <f t="shared" si="0"/>
        <v>73.86666666666666</v>
      </c>
      <c r="H14" s="1"/>
      <c r="I14" s="2">
        <f t="shared" si="1"/>
        <v>73.86666666666666</v>
      </c>
      <c r="J14" s="1">
        <f t="shared" si="2"/>
        <v>13</v>
      </c>
    </row>
    <row r="15" spans="1:10" ht="12.75">
      <c r="A15" s="1" t="s">
        <v>366</v>
      </c>
      <c r="B15" s="1" t="s">
        <v>388</v>
      </c>
      <c r="C15" s="1" t="s">
        <v>12</v>
      </c>
      <c r="D15" s="1" t="s">
        <v>372</v>
      </c>
      <c r="E15" s="1" t="s">
        <v>33</v>
      </c>
      <c r="F15" s="1" t="s">
        <v>67</v>
      </c>
      <c r="G15" s="2">
        <f t="shared" si="0"/>
        <v>73.8</v>
      </c>
      <c r="H15" s="1"/>
      <c r="I15" s="2">
        <f t="shared" si="1"/>
        <v>73.8</v>
      </c>
      <c r="J15" s="1">
        <f t="shared" si="2"/>
        <v>14</v>
      </c>
    </row>
    <row r="16" spans="1:10" ht="12.75">
      <c r="A16" s="1" t="s">
        <v>366</v>
      </c>
      <c r="B16" s="1" t="s">
        <v>389</v>
      </c>
      <c r="C16" s="1" t="s">
        <v>12</v>
      </c>
      <c r="D16" s="1" t="s">
        <v>111</v>
      </c>
      <c r="E16" s="1" t="s">
        <v>163</v>
      </c>
      <c r="F16" s="1" t="s">
        <v>174</v>
      </c>
      <c r="G16" s="2">
        <f t="shared" si="0"/>
        <v>73.13333333333334</v>
      </c>
      <c r="H16" s="1"/>
      <c r="I16" s="2">
        <f t="shared" si="1"/>
        <v>73.13333333333334</v>
      </c>
      <c r="J16" s="1">
        <f t="shared" si="2"/>
        <v>15</v>
      </c>
    </row>
    <row r="17" spans="1:10" ht="12.75">
      <c r="A17" s="1" t="s">
        <v>366</v>
      </c>
      <c r="B17" s="1" t="s">
        <v>390</v>
      </c>
      <c r="C17" s="1" t="s">
        <v>12</v>
      </c>
      <c r="D17" s="1" t="s">
        <v>47</v>
      </c>
      <c r="E17" s="1" t="s">
        <v>73</v>
      </c>
      <c r="F17" s="1" t="s">
        <v>391</v>
      </c>
      <c r="G17" s="2">
        <f t="shared" si="0"/>
        <v>72.53333333333333</v>
      </c>
      <c r="H17" s="1"/>
      <c r="I17" s="2">
        <f t="shared" si="1"/>
        <v>72.53333333333333</v>
      </c>
      <c r="J17" s="1">
        <f t="shared" si="2"/>
        <v>16</v>
      </c>
    </row>
    <row r="18" spans="1:10" ht="12.75">
      <c r="A18" s="1" t="s">
        <v>366</v>
      </c>
      <c r="B18" s="1" t="s">
        <v>392</v>
      </c>
      <c r="C18" s="1" t="s">
        <v>12</v>
      </c>
      <c r="D18" s="1" t="s">
        <v>33</v>
      </c>
      <c r="E18" s="1" t="s">
        <v>166</v>
      </c>
      <c r="F18" s="1" t="s">
        <v>393</v>
      </c>
      <c r="G18" s="2">
        <f t="shared" si="0"/>
        <v>71.86666666666666</v>
      </c>
      <c r="H18" s="1"/>
      <c r="I18" s="2">
        <f t="shared" si="1"/>
        <v>71.86666666666666</v>
      </c>
      <c r="J18" s="1">
        <f t="shared" si="2"/>
        <v>17</v>
      </c>
    </row>
    <row r="19" spans="1:10" ht="12.75">
      <c r="A19" s="1" t="s">
        <v>366</v>
      </c>
      <c r="B19" s="1" t="s">
        <v>394</v>
      </c>
      <c r="C19" s="1" t="s">
        <v>12</v>
      </c>
      <c r="D19" s="1" t="s">
        <v>66</v>
      </c>
      <c r="E19" s="1" t="s">
        <v>60</v>
      </c>
      <c r="F19" s="1" t="s">
        <v>395</v>
      </c>
      <c r="G19" s="2">
        <f t="shared" si="0"/>
        <v>71.8</v>
      </c>
      <c r="H19" s="1"/>
      <c r="I19" s="2">
        <f t="shared" si="1"/>
        <v>71.8</v>
      </c>
      <c r="J19" s="1">
        <f t="shared" si="2"/>
        <v>18</v>
      </c>
    </row>
    <row r="20" spans="1:10" ht="12.75">
      <c r="A20" s="1" t="s">
        <v>366</v>
      </c>
      <c r="B20" s="1" t="s">
        <v>396</v>
      </c>
      <c r="C20" s="1" t="s">
        <v>12</v>
      </c>
      <c r="D20" s="1" t="s">
        <v>235</v>
      </c>
      <c r="E20" s="1" t="s">
        <v>60</v>
      </c>
      <c r="F20" s="1" t="s">
        <v>397</v>
      </c>
      <c r="G20" s="2">
        <f t="shared" si="0"/>
        <v>69.8</v>
      </c>
      <c r="H20" s="1">
        <v>2</v>
      </c>
      <c r="I20" s="2">
        <f t="shared" si="1"/>
        <v>71.8</v>
      </c>
      <c r="J20" s="1">
        <f t="shared" si="2"/>
        <v>18</v>
      </c>
    </row>
    <row r="21" spans="1:10" ht="12.75">
      <c r="A21" s="1" t="s">
        <v>366</v>
      </c>
      <c r="B21" s="1" t="s">
        <v>398</v>
      </c>
      <c r="C21" s="1" t="s">
        <v>12</v>
      </c>
      <c r="D21" s="1" t="s">
        <v>45</v>
      </c>
      <c r="E21" s="1" t="s">
        <v>56</v>
      </c>
      <c r="F21" s="1" t="s">
        <v>33</v>
      </c>
      <c r="G21" s="2">
        <f t="shared" si="0"/>
        <v>71.66666666666667</v>
      </c>
      <c r="H21" s="1"/>
      <c r="I21" s="2">
        <f t="shared" si="1"/>
        <v>71.66666666666667</v>
      </c>
      <c r="J21" s="1">
        <f t="shared" si="2"/>
        <v>20</v>
      </c>
    </row>
    <row r="22" spans="1:10" ht="12.75">
      <c r="A22" s="1" t="s">
        <v>366</v>
      </c>
      <c r="B22" s="1" t="s">
        <v>399</v>
      </c>
      <c r="C22" s="1" t="s">
        <v>12</v>
      </c>
      <c r="D22" s="1" t="s">
        <v>69</v>
      </c>
      <c r="E22" s="1" t="s">
        <v>184</v>
      </c>
      <c r="F22" s="1" t="s">
        <v>400</v>
      </c>
      <c r="G22" s="2">
        <f t="shared" si="0"/>
        <v>69.66666666666667</v>
      </c>
      <c r="H22" s="1">
        <v>2</v>
      </c>
      <c r="I22" s="2">
        <f t="shared" si="1"/>
        <v>71.66666666666667</v>
      </c>
      <c r="J22" s="1">
        <f t="shared" si="2"/>
        <v>20</v>
      </c>
    </row>
    <row r="23" spans="1:10" ht="12.75">
      <c r="A23" s="1" t="s">
        <v>366</v>
      </c>
      <c r="B23" s="1" t="s">
        <v>401</v>
      </c>
      <c r="C23" s="1" t="s">
        <v>12</v>
      </c>
      <c r="D23" s="1" t="s">
        <v>36</v>
      </c>
      <c r="E23" s="1" t="s">
        <v>230</v>
      </c>
      <c r="F23" s="1" t="s">
        <v>149</v>
      </c>
      <c r="G23" s="2">
        <f t="shared" si="0"/>
        <v>71.33333333333333</v>
      </c>
      <c r="H23" s="1"/>
      <c r="I23" s="2">
        <f t="shared" si="1"/>
        <v>71.33333333333333</v>
      </c>
      <c r="J23" s="1">
        <f t="shared" si="2"/>
        <v>22</v>
      </c>
    </row>
    <row r="24" spans="1:10" ht="12.75">
      <c r="A24" s="1" t="s">
        <v>366</v>
      </c>
      <c r="B24" s="1" t="s">
        <v>402</v>
      </c>
      <c r="C24" s="1" t="s">
        <v>12</v>
      </c>
      <c r="D24" s="1" t="s">
        <v>166</v>
      </c>
      <c r="E24" s="1" t="s">
        <v>73</v>
      </c>
      <c r="F24" s="1" t="s">
        <v>403</v>
      </c>
      <c r="G24" s="2">
        <f t="shared" si="0"/>
        <v>70.8</v>
      </c>
      <c r="H24" s="1"/>
      <c r="I24" s="2">
        <f t="shared" si="1"/>
        <v>70.8</v>
      </c>
      <c r="J24" s="1">
        <f t="shared" si="2"/>
        <v>23</v>
      </c>
    </row>
    <row r="25" spans="1:10" ht="12.75">
      <c r="A25" s="1" t="s">
        <v>366</v>
      </c>
      <c r="B25" s="1" t="s">
        <v>404</v>
      </c>
      <c r="C25" s="1" t="s">
        <v>12</v>
      </c>
      <c r="D25" s="1" t="s">
        <v>314</v>
      </c>
      <c r="E25" s="1" t="s">
        <v>293</v>
      </c>
      <c r="F25" s="1" t="s">
        <v>309</v>
      </c>
      <c r="G25" s="2">
        <f t="shared" si="0"/>
        <v>70.53333333333333</v>
      </c>
      <c r="H25" s="1"/>
      <c r="I25" s="2">
        <f t="shared" si="1"/>
        <v>70.53333333333333</v>
      </c>
      <c r="J25" s="1">
        <f t="shared" si="2"/>
        <v>24</v>
      </c>
    </row>
    <row r="26" spans="1:10" ht="12.75">
      <c r="A26" s="1" t="s">
        <v>366</v>
      </c>
      <c r="B26" s="1" t="s">
        <v>405</v>
      </c>
      <c r="C26" s="1" t="s">
        <v>12</v>
      </c>
      <c r="D26" s="1" t="s">
        <v>155</v>
      </c>
      <c r="E26" s="1" t="s">
        <v>157</v>
      </c>
      <c r="F26" s="1" t="s">
        <v>406</v>
      </c>
      <c r="G26" s="2">
        <f t="shared" si="0"/>
        <v>68.13333333333334</v>
      </c>
      <c r="H26" s="1">
        <v>2</v>
      </c>
      <c r="I26" s="2">
        <f t="shared" si="1"/>
        <v>70.13333333333334</v>
      </c>
      <c r="J26" s="1">
        <f t="shared" si="2"/>
        <v>25</v>
      </c>
    </row>
    <row r="27" spans="1:10" ht="12.75">
      <c r="A27" s="1" t="s">
        <v>366</v>
      </c>
      <c r="B27" s="1" t="s">
        <v>407</v>
      </c>
      <c r="C27" s="1" t="s">
        <v>12</v>
      </c>
      <c r="D27" s="1" t="s">
        <v>60</v>
      </c>
      <c r="E27" s="1" t="s">
        <v>184</v>
      </c>
      <c r="F27" s="1" t="s">
        <v>397</v>
      </c>
      <c r="G27" s="2">
        <f t="shared" si="0"/>
        <v>69.8</v>
      </c>
      <c r="H27" s="1"/>
      <c r="I27" s="2">
        <f t="shared" si="1"/>
        <v>69.8</v>
      </c>
      <c r="J27" s="1">
        <f t="shared" si="2"/>
        <v>26</v>
      </c>
    </row>
    <row r="28" spans="1:10" ht="12.75">
      <c r="A28" s="1" t="s">
        <v>366</v>
      </c>
      <c r="B28" s="1" t="s">
        <v>408</v>
      </c>
      <c r="C28" s="1" t="s">
        <v>12</v>
      </c>
      <c r="D28" s="1" t="s">
        <v>65</v>
      </c>
      <c r="E28" s="1" t="s">
        <v>362</v>
      </c>
      <c r="F28" s="1" t="s">
        <v>409</v>
      </c>
      <c r="G28" s="2">
        <f t="shared" si="0"/>
        <v>69.60000000000001</v>
      </c>
      <c r="H28" s="1"/>
      <c r="I28" s="2">
        <f t="shared" si="1"/>
        <v>69.60000000000001</v>
      </c>
      <c r="J28" s="1">
        <f t="shared" si="2"/>
        <v>27</v>
      </c>
    </row>
    <row r="29" spans="1:10" ht="12.75">
      <c r="A29" s="1" t="s">
        <v>366</v>
      </c>
      <c r="B29" s="1" t="s">
        <v>410</v>
      </c>
      <c r="C29" s="1" t="s">
        <v>12</v>
      </c>
      <c r="D29" s="1" t="s">
        <v>314</v>
      </c>
      <c r="E29" s="1" t="s">
        <v>176</v>
      </c>
      <c r="F29" s="1" t="s">
        <v>293</v>
      </c>
      <c r="G29" s="2">
        <f t="shared" si="0"/>
        <v>69.33333333333333</v>
      </c>
      <c r="H29" s="1"/>
      <c r="I29" s="2">
        <f t="shared" si="1"/>
        <v>69.33333333333333</v>
      </c>
      <c r="J29" s="1">
        <f t="shared" si="2"/>
        <v>28</v>
      </c>
    </row>
    <row r="30" spans="1:10" ht="12.75">
      <c r="A30" s="1" t="s">
        <v>366</v>
      </c>
      <c r="B30" s="1" t="s">
        <v>411</v>
      </c>
      <c r="C30" s="1" t="s">
        <v>12</v>
      </c>
      <c r="D30" s="1" t="s">
        <v>25</v>
      </c>
      <c r="E30" s="1" t="s">
        <v>169</v>
      </c>
      <c r="F30" s="1" t="s">
        <v>357</v>
      </c>
      <c r="G30" s="2">
        <f t="shared" si="0"/>
        <v>69.2</v>
      </c>
      <c r="H30" s="1"/>
      <c r="I30" s="2">
        <f t="shared" si="1"/>
        <v>69.2</v>
      </c>
      <c r="J30" s="1">
        <f t="shared" si="2"/>
        <v>29</v>
      </c>
    </row>
    <row r="31" spans="1:10" ht="12.75">
      <c r="A31" s="1" t="s">
        <v>366</v>
      </c>
      <c r="B31" s="1" t="s">
        <v>412</v>
      </c>
      <c r="C31" s="1" t="s">
        <v>12</v>
      </c>
      <c r="D31" s="1" t="s">
        <v>25</v>
      </c>
      <c r="E31" s="1" t="s">
        <v>413</v>
      </c>
      <c r="F31" s="1" t="s">
        <v>414</v>
      </c>
      <c r="G31" s="2">
        <f t="shared" si="0"/>
        <v>66.8</v>
      </c>
      <c r="H31" s="1">
        <v>2</v>
      </c>
      <c r="I31" s="2">
        <f t="shared" si="1"/>
        <v>68.8</v>
      </c>
      <c r="J31" s="1">
        <f t="shared" si="2"/>
        <v>30</v>
      </c>
    </row>
    <row r="32" spans="1:10" ht="12.75">
      <c r="A32" s="1" t="s">
        <v>366</v>
      </c>
      <c r="B32" s="1" t="s">
        <v>415</v>
      </c>
      <c r="C32" s="1" t="s">
        <v>12</v>
      </c>
      <c r="D32" s="1" t="s">
        <v>163</v>
      </c>
      <c r="E32" s="1" t="s">
        <v>184</v>
      </c>
      <c r="F32" s="1" t="s">
        <v>365</v>
      </c>
      <c r="G32" s="2">
        <f t="shared" si="0"/>
        <v>68.46666666666667</v>
      </c>
      <c r="H32" s="1"/>
      <c r="I32" s="2">
        <f t="shared" si="1"/>
        <v>68.46666666666667</v>
      </c>
      <c r="J32" s="1">
        <f t="shared" si="2"/>
        <v>31</v>
      </c>
    </row>
    <row r="33" spans="1:10" ht="12.75">
      <c r="A33" s="1" t="s">
        <v>366</v>
      </c>
      <c r="B33" s="1" t="s">
        <v>416</v>
      </c>
      <c r="C33" s="1" t="s">
        <v>12</v>
      </c>
      <c r="D33" s="1" t="s">
        <v>362</v>
      </c>
      <c r="E33" s="1" t="s">
        <v>73</v>
      </c>
      <c r="F33" s="1" t="s">
        <v>417</v>
      </c>
      <c r="G33" s="2">
        <f t="shared" si="0"/>
        <v>68.39999999999999</v>
      </c>
      <c r="H33" s="1"/>
      <c r="I33" s="2">
        <f t="shared" si="1"/>
        <v>68.39999999999999</v>
      </c>
      <c r="J33" s="1">
        <f t="shared" si="2"/>
        <v>32</v>
      </c>
    </row>
    <row r="34" spans="1:10" ht="12.75">
      <c r="A34" s="1" t="s">
        <v>366</v>
      </c>
      <c r="B34" s="1" t="s">
        <v>418</v>
      </c>
      <c r="C34" s="1" t="s">
        <v>12</v>
      </c>
      <c r="D34" s="1" t="s">
        <v>356</v>
      </c>
      <c r="E34" s="1" t="s">
        <v>235</v>
      </c>
      <c r="F34" s="1" t="s">
        <v>419</v>
      </c>
      <c r="G34" s="2">
        <f t="shared" si="0"/>
        <v>66.13333333333334</v>
      </c>
      <c r="H34" s="1">
        <v>2</v>
      </c>
      <c r="I34" s="2">
        <f t="shared" si="1"/>
        <v>68.13333333333334</v>
      </c>
      <c r="J34" s="1">
        <f aca="true" t="shared" si="3" ref="J34:J65">RANK(I34,$I$2:$I$91)</f>
        <v>33</v>
      </c>
    </row>
    <row r="35" spans="1:10" ht="12.75">
      <c r="A35" s="1" t="s">
        <v>366</v>
      </c>
      <c r="B35" s="1" t="s">
        <v>420</v>
      </c>
      <c r="C35" s="1" t="s">
        <v>12</v>
      </c>
      <c r="D35" s="1" t="s">
        <v>400</v>
      </c>
      <c r="E35" s="1" t="s">
        <v>195</v>
      </c>
      <c r="F35" s="1" t="s">
        <v>163</v>
      </c>
      <c r="G35" s="2">
        <f t="shared" si="0"/>
        <v>67.66666666666667</v>
      </c>
      <c r="H35" s="1"/>
      <c r="I35" s="2">
        <f t="shared" si="1"/>
        <v>67.66666666666667</v>
      </c>
      <c r="J35" s="1">
        <f t="shared" si="3"/>
        <v>34</v>
      </c>
    </row>
    <row r="36" spans="1:10" ht="12.75">
      <c r="A36" s="1" t="s">
        <v>366</v>
      </c>
      <c r="B36" s="1" t="s">
        <v>421</v>
      </c>
      <c r="C36" s="1" t="s">
        <v>12</v>
      </c>
      <c r="D36" s="1" t="s">
        <v>56</v>
      </c>
      <c r="E36" s="1" t="s">
        <v>422</v>
      </c>
      <c r="F36" s="1" t="s">
        <v>423</v>
      </c>
      <c r="G36" s="2">
        <f t="shared" si="0"/>
        <v>67.53333333333333</v>
      </c>
      <c r="H36" s="1"/>
      <c r="I36" s="2">
        <f t="shared" si="1"/>
        <v>67.53333333333333</v>
      </c>
      <c r="J36" s="1">
        <f t="shared" si="3"/>
        <v>35</v>
      </c>
    </row>
    <row r="37" spans="1:10" ht="12.75">
      <c r="A37" s="1" t="s">
        <v>366</v>
      </c>
      <c r="B37" s="1" t="s">
        <v>424</v>
      </c>
      <c r="C37" s="1" t="s">
        <v>12</v>
      </c>
      <c r="D37" s="1" t="s">
        <v>176</v>
      </c>
      <c r="E37" s="1" t="s">
        <v>176</v>
      </c>
      <c r="F37" s="1" t="s">
        <v>176</v>
      </c>
      <c r="G37" s="2">
        <f t="shared" si="0"/>
        <v>67.33333333333333</v>
      </c>
      <c r="H37" s="1"/>
      <c r="I37" s="2">
        <f t="shared" si="1"/>
        <v>67.33333333333333</v>
      </c>
      <c r="J37" s="1">
        <f t="shared" si="3"/>
        <v>36</v>
      </c>
    </row>
    <row r="38" spans="1:10" ht="12.75">
      <c r="A38" s="1" t="s">
        <v>366</v>
      </c>
      <c r="B38" s="1" t="s">
        <v>425</v>
      </c>
      <c r="C38" s="1" t="s">
        <v>12</v>
      </c>
      <c r="D38" s="1" t="s">
        <v>400</v>
      </c>
      <c r="E38" s="1" t="s">
        <v>202</v>
      </c>
      <c r="F38" s="1" t="s">
        <v>426</v>
      </c>
      <c r="G38" s="2">
        <f t="shared" si="0"/>
        <v>66.86666666666666</v>
      </c>
      <c r="H38" s="1"/>
      <c r="I38" s="2">
        <f t="shared" si="1"/>
        <v>66.86666666666666</v>
      </c>
      <c r="J38" s="1">
        <f t="shared" si="3"/>
        <v>37</v>
      </c>
    </row>
    <row r="39" spans="1:10" ht="12.75">
      <c r="A39" s="1" t="s">
        <v>366</v>
      </c>
      <c r="B39" s="1" t="s">
        <v>427</v>
      </c>
      <c r="C39" s="1" t="s">
        <v>12</v>
      </c>
      <c r="D39" s="1" t="s">
        <v>235</v>
      </c>
      <c r="E39" s="1" t="s">
        <v>362</v>
      </c>
      <c r="F39" s="1" t="s">
        <v>414</v>
      </c>
      <c r="G39" s="2">
        <f t="shared" si="0"/>
        <v>66.8</v>
      </c>
      <c r="H39" s="1"/>
      <c r="I39" s="2">
        <f t="shared" si="1"/>
        <v>66.8</v>
      </c>
      <c r="J39" s="1">
        <f t="shared" si="3"/>
        <v>38</v>
      </c>
    </row>
    <row r="40" spans="1:10" ht="12.75">
      <c r="A40" s="1" t="s">
        <v>366</v>
      </c>
      <c r="B40" s="1" t="s">
        <v>428</v>
      </c>
      <c r="C40" s="1" t="s">
        <v>12</v>
      </c>
      <c r="D40" s="1" t="s">
        <v>155</v>
      </c>
      <c r="E40" s="1" t="s">
        <v>210</v>
      </c>
      <c r="F40" s="1" t="s">
        <v>195</v>
      </c>
      <c r="G40" s="2">
        <f t="shared" si="0"/>
        <v>66.33333333333333</v>
      </c>
      <c r="H40" s="1"/>
      <c r="I40" s="2">
        <f t="shared" si="1"/>
        <v>66.33333333333333</v>
      </c>
      <c r="J40" s="1">
        <f t="shared" si="3"/>
        <v>39</v>
      </c>
    </row>
    <row r="41" spans="1:10" ht="12.75">
      <c r="A41" s="1" t="s">
        <v>366</v>
      </c>
      <c r="B41" s="1" t="s">
        <v>429</v>
      </c>
      <c r="C41" s="1" t="s">
        <v>12</v>
      </c>
      <c r="D41" s="1" t="s">
        <v>203</v>
      </c>
      <c r="E41" s="1" t="s">
        <v>195</v>
      </c>
      <c r="F41" s="1" t="s">
        <v>430</v>
      </c>
      <c r="G41" s="2">
        <f t="shared" si="0"/>
        <v>63.93333333333334</v>
      </c>
      <c r="H41" s="1">
        <v>2</v>
      </c>
      <c r="I41" s="2">
        <f t="shared" si="1"/>
        <v>65.93333333333334</v>
      </c>
      <c r="J41" s="1">
        <f t="shared" si="3"/>
        <v>40</v>
      </c>
    </row>
    <row r="42" spans="1:10" ht="12.75">
      <c r="A42" s="1" t="s">
        <v>366</v>
      </c>
      <c r="B42" s="1" t="s">
        <v>431</v>
      </c>
      <c r="C42" s="1" t="s">
        <v>12</v>
      </c>
      <c r="D42" s="1" t="s">
        <v>149</v>
      </c>
      <c r="E42" s="1" t="s">
        <v>432</v>
      </c>
      <c r="F42" s="1" t="s">
        <v>433</v>
      </c>
      <c r="G42" s="2">
        <f t="shared" si="0"/>
        <v>65.73333333333333</v>
      </c>
      <c r="H42" s="1"/>
      <c r="I42" s="2">
        <f t="shared" si="1"/>
        <v>65.73333333333333</v>
      </c>
      <c r="J42" s="1">
        <f t="shared" si="3"/>
        <v>41</v>
      </c>
    </row>
    <row r="43" spans="1:10" ht="12.75">
      <c r="A43" s="1" t="s">
        <v>366</v>
      </c>
      <c r="B43" s="1" t="s">
        <v>434</v>
      </c>
      <c r="C43" s="1" t="s">
        <v>12</v>
      </c>
      <c r="D43" s="1" t="s">
        <v>157</v>
      </c>
      <c r="E43" s="1" t="s">
        <v>202</v>
      </c>
      <c r="F43" s="1" t="s">
        <v>348</v>
      </c>
      <c r="G43" s="2">
        <f t="shared" si="0"/>
        <v>65.66666666666667</v>
      </c>
      <c r="H43" s="1"/>
      <c r="I43" s="2">
        <f t="shared" si="1"/>
        <v>65.66666666666667</v>
      </c>
      <c r="J43" s="1">
        <f t="shared" si="3"/>
        <v>42</v>
      </c>
    </row>
    <row r="44" spans="1:10" ht="12.75">
      <c r="A44" s="1" t="s">
        <v>366</v>
      </c>
      <c r="B44" s="1" t="s">
        <v>435</v>
      </c>
      <c r="C44" s="1" t="s">
        <v>12</v>
      </c>
      <c r="D44" s="1" t="s">
        <v>235</v>
      </c>
      <c r="E44" s="1" t="s">
        <v>356</v>
      </c>
      <c r="F44" s="1" t="s">
        <v>436</v>
      </c>
      <c r="G44" s="2">
        <f t="shared" si="0"/>
        <v>65.2</v>
      </c>
      <c r="H44" s="1"/>
      <c r="I44" s="2">
        <f t="shared" si="1"/>
        <v>65.2</v>
      </c>
      <c r="J44" s="1">
        <f t="shared" si="3"/>
        <v>43</v>
      </c>
    </row>
    <row r="45" spans="1:10" ht="12.75">
      <c r="A45" s="1" t="s">
        <v>366</v>
      </c>
      <c r="B45" s="1" t="s">
        <v>437</v>
      </c>
      <c r="C45" s="1" t="s">
        <v>12</v>
      </c>
      <c r="D45" s="1" t="s">
        <v>202</v>
      </c>
      <c r="E45" s="1" t="s">
        <v>202</v>
      </c>
      <c r="F45" s="1" t="s">
        <v>202</v>
      </c>
      <c r="G45" s="2">
        <f t="shared" si="0"/>
        <v>65</v>
      </c>
      <c r="H45" s="1"/>
      <c r="I45" s="2">
        <f t="shared" si="1"/>
        <v>65</v>
      </c>
      <c r="J45" s="1">
        <f t="shared" si="3"/>
        <v>44</v>
      </c>
    </row>
    <row r="46" spans="1:10" ht="12.75">
      <c r="A46" s="1" t="s">
        <v>366</v>
      </c>
      <c r="B46" s="1" t="s">
        <v>438</v>
      </c>
      <c r="C46" s="1" t="s">
        <v>12</v>
      </c>
      <c r="D46" s="1" t="s">
        <v>66</v>
      </c>
      <c r="E46" s="1" t="s">
        <v>439</v>
      </c>
      <c r="F46" s="1" t="s">
        <v>440</v>
      </c>
      <c r="G46" s="2">
        <f t="shared" si="0"/>
        <v>64.60000000000001</v>
      </c>
      <c r="H46" s="1"/>
      <c r="I46" s="2">
        <f t="shared" si="1"/>
        <v>64.60000000000001</v>
      </c>
      <c r="J46" s="1">
        <f t="shared" si="3"/>
        <v>45</v>
      </c>
    </row>
    <row r="47" spans="1:10" ht="12.75">
      <c r="A47" s="1" t="s">
        <v>366</v>
      </c>
      <c r="B47" s="1" t="s">
        <v>441</v>
      </c>
      <c r="C47" s="1" t="s">
        <v>12</v>
      </c>
      <c r="D47" s="1" t="s">
        <v>199</v>
      </c>
      <c r="E47" s="1" t="s">
        <v>202</v>
      </c>
      <c r="F47" s="1" t="s">
        <v>440</v>
      </c>
      <c r="G47" s="2">
        <f t="shared" si="0"/>
        <v>64.60000000000001</v>
      </c>
      <c r="H47" s="1"/>
      <c r="I47" s="2">
        <f t="shared" si="1"/>
        <v>64.60000000000001</v>
      </c>
      <c r="J47" s="1">
        <f t="shared" si="3"/>
        <v>45</v>
      </c>
    </row>
    <row r="48" spans="1:10" ht="12.75">
      <c r="A48" s="1" t="s">
        <v>366</v>
      </c>
      <c r="B48" s="1" t="s">
        <v>442</v>
      </c>
      <c r="C48" s="1" t="s">
        <v>12</v>
      </c>
      <c r="D48" s="1" t="s">
        <v>155</v>
      </c>
      <c r="E48" s="1" t="s">
        <v>203</v>
      </c>
      <c r="F48" s="1" t="s">
        <v>198</v>
      </c>
      <c r="G48" s="2">
        <f t="shared" si="0"/>
        <v>64.33333333333333</v>
      </c>
      <c r="H48" s="1"/>
      <c r="I48" s="2">
        <f t="shared" si="1"/>
        <v>64.33333333333333</v>
      </c>
      <c r="J48" s="1">
        <f t="shared" si="3"/>
        <v>47</v>
      </c>
    </row>
    <row r="49" spans="1:10" ht="12.75">
      <c r="A49" s="1" t="s">
        <v>366</v>
      </c>
      <c r="B49" s="1" t="s">
        <v>443</v>
      </c>
      <c r="C49" s="1" t="s">
        <v>12</v>
      </c>
      <c r="D49" s="1" t="s">
        <v>356</v>
      </c>
      <c r="E49" s="1" t="s">
        <v>169</v>
      </c>
      <c r="F49" s="1" t="s">
        <v>200</v>
      </c>
      <c r="G49" s="2">
        <f t="shared" si="0"/>
        <v>64.13333333333334</v>
      </c>
      <c r="H49" s="1"/>
      <c r="I49" s="2">
        <f t="shared" si="1"/>
        <v>64.13333333333334</v>
      </c>
      <c r="J49" s="1">
        <f t="shared" si="3"/>
        <v>48</v>
      </c>
    </row>
    <row r="50" spans="1:10" ht="12.75">
      <c r="A50" s="1" t="s">
        <v>366</v>
      </c>
      <c r="B50" s="1" t="s">
        <v>444</v>
      </c>
      <c r="C50" s="1" t="s">
        <v>12</v>
      </c>
      <c r="D50" s="1" t="s">
        <v>194</v>
      </c>
      <c r="E50" s="1" t="s">
        <v>202</v>
      </c>
      <c r="F50" s="1" t="s">
        <v>430</v>
      </c>
      <c r="G50" s="2">
        <f t="shared" si="0"/>
        <v>63.93333333333334</v>
      </c>
      <c r="H50" s="1"/>
      <c r="I50" s="2">
        <f t="shared" si="1"/>
        <v>63.93333333333334</v>
      </c>
      <c r="J50" s="1">
        <f t="shared" si="3"/>
        <v>49</v>
      </c>
    </row>
    <row r="51" spans="1:10" ht="12.75">
      <c r="A51" s="1" t="s">
        <v>366</v>
      </c>
      <c r="B51" s="1" t="s">
        <v>445</v>
      </c>
      <c r="C51" s="1" t="s">
        <v>12</v>
      </c>
      <c r="D51" s="1" t="s">
        <v>69</v>
      </c>
      <c r="E51" s="1" t="s">
        <v>212</v>
      </c>
      <c r="F51" s="1" t="s">
        <v>446</v>
      </c>
      <c r="G51" s="2">
        <f aca="true" t="shared" si="4" ref="G51:G66">F51/1.5</f>
        <v>63.86666666666667</v>
      </c>
      <c r="H51" s="1"/>
      <c r="I51" s="2">
        <f aca="true" t="shared" si="5" ref="I51:I66">SUM(G51:H51)</f>
        <v>63.86666666666667</v>
      </c>
      <c r="J51" s="1">
        <f aca="true" t="shared" si="6" ref="J51:J66">RANK(I51,$I$2:$I$91)</f>
        <v>50</v>
      </c>
    </row>
    <row r="52" spans="1:10" ht="12.75">
      <c r="A52" s="1" t="s">
        <v>366</v>
      </c>
      <c r="B52" s="1" t="s">
        <v>447</v>
      </c>
      <c r="C52" s="1" t="s">
        <v>12</v>
      </c>
      <c r="D52" s="1" t="s">
        <v>234</v>
      </c>
      <c r="E52" s="1" t="s">
        <v>257</v>
      </c>
      <c r="F52" s="1" t="s">
        <v>448</v>
      </c>
      <c r="G52" s="2">
        <f t="shared" si="4"/>
        <v>63.73333333333333</v>
      </c>
      <c r="H52" s="1"/>
      <c r="I52" s="2">
        <f t="shared" si="5"/>
        <v>63.73333333333333</v>
      </c>
      <c r="J52" s="1">
        <f t="shared" si="6"/>
        <v>51</v>
      </c>
    </row>
    <row r="53" spans="1:10" ht="12.75">
      <c r="A53" s="1" t="s">
        <v>366</v>
      </c>
      <c r="B53" s="1" t="s">
        <v>449</v>
      </c>
      <c r="C53" s="1" t="s">
        <v>12</v>
      </c>
      <c r="D53" s="1" t="s">
        <v>203</v>
      </c>
      <c r="E53" s="1" t="s">
        <v>362</v>
      </c>
      <c r="F53" s="1" t="s">
        <v>448</v>
      </c>
      <c r="G53" s="2">
        <f t="shared" si="4"/>
        <v>63.73333333333333</v>
      </c>
      <c r="H53" s="1"/>
      <c r="I53" s="2">
        <f t="shared" si="5"/>
        <v>63.73333333333333</v>
      </c>
      <c r="J53" s="1">
        <f t="shared" si="6"/>
        <v>51</v>
      </c>
    </row>
    <row r="54" spans="1:10" ht="12.75">
      <c r="A54" s="1" t="s">
        <v>366</v>
      </c>
      <c r="B54" s="1" t="s">
        <v>450</v>
      </c>
      <c r="C54" s="1" t="s">
        <v>12</v>
      </c>
      <c r="D54" s="1" t="s">
        <v>210</v>
      </c>
      <c r="E54" s="1" t="s">
        <v>257</v>
      </c>
      <c r="F54" s="1" t="s">
        <v>451</v>
      </c>
      <c r="G54" s="2">
        <f t="shared" si="4"/>
        <v>63.06666666666666</v>
      </c>
      <c r="H54" s="1"/>
      <c r="I54" s="2">
        <f t="shared" si="5"/>
        <v>63.06666666666666</v>
      </c>
      <c r="J54" s="1">
        <f t="shared" si="6"/>
        <v>53</v>
      </c>
    </row>
    <row r="55" spans="1:10" ht="12.75">
      <c r="A55" s="1" t="s">
        <v>366</v>
      </c>
      <c r="B55" s="1" t="s">
        <v>452</v>
      </c>
      <c r="C55" s="1" t="s">
        <v>12</v>
      </c>
      <c r="D55" s="1" t="s">
        <v>432</v>
      </c>
      <c r="E55" s="1" t="s">
        <v>210</v>
      </c>
      <c r="F55" s="1" t="s">
        <v>364</v>
      </c>
      <c r="G55" s="2">
        <f t="shared" si="4"/>
        <v>63</v>
      </c>
      <c r="H55" s="1"/>
      <c r="I55" s="2">
        <f t="shared" si="5"/>
        <v>63</v>
      </c>
      <c r="J55" s="1">
        <f t="shared" si="6"/>
        <v>54</v>
      </c>
    </row>
    <row r="56" spans="1:10" ht="12.75">
      <c r="A56" s="1" t="s">
        <v>366</v>
      </c>
      <c r="B56" s="1" t="s">
        <v>453</v>
      </c>
      <c r="C56" s="1" t="s">
        <v>12</v>
      </c>
      <c r="D56" s="1" t="s">
        <v>348</v>
      </c>
      <c r="E56" s="1" t="s">
        <v>454</v>
      </c>
      <c r="F56" s="1" t="s">
        <v>455</v>
      </c>
      <c r="G56" s="2">
        <f t="shared" si="4"/>
        <v>62.06666666666666</v>
      </c>
      <c r="H56" s="1"/>
      <c r="I56" s="2">
        <f t="shared" si="5"/>
        <v>62.06666666666666</v>
      </c>
      <c r="J56" s="1">
        <f t="shared" si="6"/>
        <v>55</v>
      </c>
    </row>
    <row r="57" spans="1:10" ht="12.75">
      <c r="A57" s="1" t="s">
        <v>366</v>
      </c>
      <c r="B57" s="1" t="s">
        <v>456</v>
      </c>
      <c r="C57" s="1" t="s">
        <v>12</v>
      </c>
      <c r="D57" s="1" t="s">
        <v>230</v>
      </c>
      <c r="E57" s="1" t="s">
        <v>187</v>
      </c>
      <c r="F57" s="1" t="s">
        <v>457</v>
      </c>
      <c r="G57" s="2">
        <f t="shared" si="4"/>
        <v>61.86666666666667</v>
      </c>
      <c r="H57" s="1"/>
      <c r="I57" s="2">
        <f t="shared" si="5"/>
        <v>61.86666666666667</v>
      </c>
      <c r="J57" s="1">
        <f t="shared" si="6"/>
        <v>56</v>
      </c>
    </row>
    <row r="58" spans="1:10" ht="12.75">
      <c r="A58" s="1" t="s">
        <v>366</v>
      </c>
      <c r="B58" s="1" t="s">
        <v>458</v>
      </c>
      <c r="C58" s="1" t="s">
        <v>12</v>
      </c>
      <c r="D58" s="1" t="s">
        <v>157</v>
      </c>
      <c r="E58" s="1" t="s">
        <v>459</v>
      </c>
      <c r="F58" s="1" t="s">
        <v>217</v>
      </c>
      <c r="G58" s="2">
        <f t="shared" si="4"/>
        <v>61.666666666666664</v>
      </c>
      <c r="H58" s="1"/>
      <c r="I58" s="2">
        <f t="shared" si="5"/>
        <v>61.666666666666664</v>
      </c>
      <c r="J58" s="1">
        <f t="shared" si="6"/>
        <v>57</v>
      </c>
    </row>
    <row r="59" spans="1:10" ht="12.75">
      <c r="A59" s="1" t="s">
        <v>366</v>
      </c>
      <c r="B59" s="1" t="s">
        <v>460</v>
      </c>
      <c r="C59" s="1" t="s">
        <v>12</v>
      </c>
      <c r="D59" s="1" t="s">
        <v>190</v>
      </c>
      <c r="E59" s="1" t="s">
        <v>217</v>
      </c>
      <c r="F59" s="1" t="s">
        <v>461</v>
      </c>
      <c r="G59" s="2">
        <f t="shared" si="4"/>
        <v>61.4</v>
      </c>
      <c r="H59" s="1"/>
      <c r="I59" s="2">
        <f t="shared" si="5"/>
        <v>61.4</v>
      </c>
      <c r="J59" s="1">
        <f t="shared" si="6"/>
        <v>58</v>
      </c>
    </row>
    <row r="60" spans="1:10" ht="12.75">
      <c r="A60" s="1" t="s">
        <v>366</v>
      </c>
      <c r="B60" s="1" t="s">
        <v>462</v>
      </c>
      <c r="C60" s="1" t="s">
        <v>12</v>
      </c>
      <c r="D60" s="1" t="s">
        <v>235</v>
      </c>
      <c r="E60" s="1" t="s">
        <v>463</v>
      </c>
      <c r="F60" s="1" t="s">
        <v>464</v>
      </c>
      <c r="G60" s="2">
        <f t="shared" si="4"/>
        <v>61.199999999999996</v>
      </c>
      <c r="H60" s="1"/>
      <c r="I60" s="2">
        <f t="shared" si="5"/>
        <v>61.199999999999996</v>
      </c>
      <c r="J60" s="1">
        <f t="shared" si="6"/>
        <v>59</v>
      </c>
    </row>
    <row r="61" spans="1:10" ht="12.75">
      <c r="A61" s="1" t="s">
        <v>366</v>
      </c>
      <c r="B61" s="1" t="s">
        <v>465</v>
      </c>
      <c r="C61" s="1" t="s">
        <v>12</v>
      </c>
      <c r="D61" s="1" t="s">
        <v>459</v>
      </c>
      <c r="E61" s="1" t="s">
        <v>364</v>
      </c>
      <c r="F61" s="1" t="s">
        <v>466</v>
      </c>
      <c r="G61" s="2">
        <f t="shared" si="4"/>
        <v>61.13333333333333</v>
      </c>
      <c r="H61" s="1"/>
      <c r="I61" s="2">
        <f t="shared" si="5"/>
        <v>61.13333333333333</v>
      </c>
      <c r="J61" s="1">
        <f t="shared" si="6"/>
        <v>60</v>
      </c>
    </row>
    <row r="62" spans="1:10" ht="12.75">
      <c r="A62" s="1" t="s">
        <v>366</v>
      </c>
      <c r="B62" s="1" t="s">
        <v>467</v>
      </c>
      <c r="C62" s="1" t="s">
        <v>12</v>
      </c>
      <c r="D62" s="1" t="s">
        <v>187</v>
      </c>
      <c r="E62" s="1" t="s">
        <v>210</v>
      </c>
      <c r="F62" s="1" t="s">
        <v>466</v>
      </c>
      <c r="G62" s="2">
        <f t="shared" si="4"/>
        <v>61.13333333333333</v>
      </c>
      <c r="H62" s="1"/>
      <c r="I62" s="2">
        <f t="shared" si="5"/>
        <v>61.13333333333333</v>
      </c>
      <c r="J62" s="1">
        <f t="shared" si="6"/>
        <v>60</v>
      </c>
    </row>
    <row r="63" spans="1:10" ht="12.75">
      <c r="A63" s="1" t="s">
        <v>366</v>
      </c>
      <c r="B63" s="1" t="s">
        <v>468</v>
      </c>
      <c r="C63" s="1" t="s">
        <v>12</v>
      </c>
      <c r="D63" s="1" t="s">
        <v>413</v>
      </c>
      <c r="E63" s="1" t="s">
        <v>190</v>
      </c>
      <c r="F63" s="1" t="s">
        <v>241</v>
      </c>
      <c r="G63" s="2">
        <f t="shared" si="4"/>
        <v>60.86666666666667</v>
      </c>
      <c r="H63" s="1"/>
      <c r="I63" s="2">
        <f t="shared" si="5"/>
        <v>60.86666666666667</v>
      </c>
      <c r="J63" s="1">
        <f t="shared" si="6"/>
        <v>62</v>
      </c>
    </row>
    <row r="64" spans="1:10" ht="12.75">
      <c r="A64" s="1" t="s">
        <v>366</v>
      </c>
      <c r="B64" s="1" t="s">
        <v>469</v>
      </c>
      <c r="C64" s="1" t="s">
        <v>12</v>
      </c>
      <c r="D64" s="1" t="s">
        <v>413</v>
      </c>
      <c r="E64" s="1" t="s">
        <v>203</v>
      </c>
      <c r="F64" s="1" t="s">
        <v>470</v>
      </c>
      <c r="G64" s="2">
        <f t="shared" si="4"/>
        <v>60.46666666666667</v>
      </c>
      <c r="H64" s="1"/>
      <c r="I64" s="2">
        <f t="shared" si="5"/>
        <v>60.46666666666667</v>
      </c>
      <c r="J64" s="1">
        <f t="shared" si="6"/>
        <v>63</v>
      </c>
    </row>
    <row r="65" spans="1:10" ht="12.75">
      <c r="A65" s="1" t="s">
        <v>366</v>
      </c>
      <c r="B65" s="1" t="s">
        <v>471</v>
      </c>
      <c r="C65" s="1" t="s">
        <v>12</v>
      </c>
      <c r="D65" s="1" t="s">
        <v>203</v>
      </c>
      <c r="E65" s="1" t="s">
        <v>237</v>
      </c>
      <c r="F65" s="1" t="s">
        <v>472</v>
      </c>
      <c r="G65" s="2">
        <f t="shared" si="4"/>
        <v>60.13333333333333</v>
      </c>
      <c r="H65" s="1"/>
      <c r="I65" s="2">
        <f t="shared" si="5"/>
        <v>60.13333333333333</v>
      </c>
      <c r="J65" s="1">
        <f t="shared" si="6"/>
        <v>64</v>
      </c>
    </row>
    <row r="66" spans="1:10" ht="12.75">
      <c r="A66" s="1" t="s">
        <v>366</v>
      </c>
      <c r="B66" s="1" t="s">
        <v>473</v>
      </c>
      <c r="C66" s="1" t="s">
        <v>12</v>
      </c>
      <c r="D66" s="1" t="s">
        <v>463</v>
      </c>
      <c r="E66" s="1" t="s">
        <v>194</v>
      </c>
      <c r="F66" s="1" t="s">
        <v>474</v>
      </c>
      <c r="G66" s="2">
        <f t="shared" si="4"/>
        <v>60.06666666666666</v>
      </c>
      <c r="H66" s="1"/>
      <c r="I66" s="2">
        <f t="shared" si="5"/>
        <v>60.06666666666666</v>
      </c>
      <c r="J66" s="1">
        <f t="shared" si="6"/>
        <v>65</v>
      </c>
    </row>
    <row r="67" spans="1:10" ht="12.75">
      <c r="A67" s="1" t="s">
        <v>366</v>
      </c>
      <c r="B67" s="1" t="s">
        <v>475</v>
      </c>
      <c r="C67" s="1" t="s">
        <v>12</v>
      </c>
      <c r="D67" s="1" t="s">
        <v>476</v>
      </c>
      <c r="E67" s="1" t="s">
        <v>432</v>
      </c>
      <c r="F67" s="1" t="s">
        <v>212</v>
      </c>
      <c r="G67" s="2">
        <f aca="true" t="shared" si="7" ref="G67:G91">F67/1.5</f>
        <v>59.333333333333336</v>
      </c>
      <c r="H67" s="1"/>
      <c r="I67" s="2">
        <f aca="true" t="shared" si="8" ref="I67:I91">SUM(G67:H67)</f>
        <v>59.333333333333336</v>
      </c>
      <c r="J67" s="1">
        <f aca="true" t="shared" si="9" ref="J67:J91">RANK(I67,$I$2:$I$91)</f>
        <v>66</v>
      </c>
    </row>
    <row r="68" spans="1:10" ht="12.75">
      <c r="A68" s="1" t="s">
        <v>366</v>
      </c>
      <c r="B68" s="1" t="s">
        <v>477</v>
      </c>
      <c r="C68" s="1" t="s">
        <v>12</v>
      </c>
      <c r="D68" s="1" t="s">
        <v>190</v>
      </c>
      <c r="E68" s="1" t="s">
        <v>206</v>
      </c>
      <c r="F68" s="1" t="s">
        <v>478</v>
      </c>
      <c r="G68" s="2">
        <f t="shared" si="7"/>
        <v>59.199999999999996</v>
      </c>
      <c r="H68" s="1"/>
      <c r="I68" s="2">
        <f t="shared" si="8"/>
        <v>59.199999999999996</v>
      </c>
      <c r="J68" s="1">
        <f t="shared" si="9"/>
        <v>67</v>
      </c>
    </row>
    <row r="69" spans="1:10" ht="12.75">
      <c r="A69" s="1" t="s">
        <v>366</v>
      </c>
      <c r="B69" s="1" t="s">
        <v>479</v>
      </c>
      <c r="C69" s="1" t="s">
        <v>12</v>
      </c>
      <c r="D69" s="1" t="s">
        <v>257</v>
      </c>
      <c r="E69" s="1" t="s">
        <v>463</v>
      </c>
      <c r="F69" s="1" t="s">
        <v>480</v>
      </c>
      <c r="G69" s="2">
        <f t="shared" si="7"/>
        <v>59.06666666666666</v>
      </c>
      <c r="H69" s="1"/>
      <c r="I69" s="2">
        <f t="shared" si="8"/>
        <v>59.06666666666666</v>
      </c>
      <c r="J69" s="1">
        <f t="shared" si="9"/>
        <v>68</v>
      </c>
    </row>
    <row r="70" spans="1:10" ht="12.75">
      <c r="A70" s="1" t="s">
        <v>366</v>
      </c>
      <c r="B70" s="1" t="s">
        <v>481</v>
      </c>
      <c r="C70" s="1" t="s">
        <v>12</v>
      </c>
      <c r="D70" s="1" t="s">
        <v>190</v>
      </c>
      <c r="E70" s="1" t="s">
        <v>209</v>
      </c>
      <c r="F70" s="1" t="s">
        <v>215</v>
      </c>
      <c r="G70" s="2">
        <f t="shared" si="7"/>
        <v>58.6</v>
      </c>
      <c r="H70" s="1"/>
      <c r="I70" s="2">
        <f t="shared" si="8"/>
        <v>58.6</v>
      </c>
      <c r="J70" s="1">
        <f t="shared" si="9"/>
        <v>69</v>
      </c>
    </row>
    <row r="71" spans="1:10" ht="12.75">
      <c r="A71" s="1" t="s">
        <v>366</v>
      </c>
      <c r="B71" s="1" t="s">
        <v>482</v>
      </c>
      <c r="C71" s="1" t="s">
        <v>12</v>
      </c>
      <c r="D71" s="1" t="s">
        <v>195</v>
      </c>
      <c r="E71" s="1" t="s">
        <v>483</v>
      </c>
      <c r="F71" s="1" t="s">
        <v>484</v>
      </c>
      <c r="G71" s="2">
        <f t="shared" si="7"/>
        <v>57.73333333333333</v>
      </c>
      <c r="H71" s="1"/>
      <c r="I71" s="2">
        <f t="shared" si="8"/>
        <v>57.73333333333333</v>
      </c>
      <c r="J71" s="1">
        <f t="shared" si="9"/>
        <v>70</v>
      </c>
    </row>
    <row r="72" spans="1:10" ht="12.75">
      <c r="A72" s="1" t="s">
        <v>366</v>
      </c>
      <c r="B72" s="1" t="s">
        <v>485</v>
      </c>
      <c r="C72" s="1" t="s">
        <v>12</v>
      </c>
      <c r="D72" s="1" t="s">
        <v>486</v>
      </c>
      <c r="E72" s="1" t="s">
        <v>486</v>
      </c>
      <c r="F72" s="1" t="s">
        <v>486</v>
      </c>
      <c r="G72" s="2">
        <f t="shared" si="7"/>
        <v>57.666666666666664</v>
      </c>
      <c r="H72" s="1"/>
      <c r="I72" s="2">
        <f t="shared" si="8"/>
        <v>57.666666666666664</v>
      </c>
      <c r="J72" s="1">
        <f t="shared" si="9"/>
        <v>71</v>
      </c>
    </row>
    <row r="73" spans="1:10" ht="12.75">
      <c r="A73" s="1" t="s">
        <v>366</v>
      </c>
      <c r="B73" s="1" t="s">
        <v>487</v>
      </c>
      <c r="C73" s="1" t="s">
        <v>12</v>
      </c>
      <c r="D73" s="1" t="s">
        <v>459</v>
      </c>
      <c r="E73" s="1" t="s">
        <v>209</v>
      </c>
      <c r="F73" s="1" t="s">
        <v>488</v>
      </c>
      <c r="G73" s="2">
        <f t="shared" si="7"/>
        <v>57.53333333333333</v>
      </c>
      <c r="H73" s="1"/>
      <c r="I73" s="2">
        <f t="shared" si="8"/>
        <v>57.53333333333333</v>
      </c>
      <c r="J73" s="1">
        <f t="shared" si="9"/>
        <v>72</v>
      </c>
    </row>
    <row r="74" spans="1:10" ht="12.75">
      <c r="A74" s="1" t="s">
        <v>366</v>
      </c>
      <c r="B74" s="1" t="s">
        <v>489</v>
      </c>
      <c r="C74" s="1" t="s">
        <v>12</v>
      </c>
      <c r="D74" s="1" t="s">
        <v>237</v>
      </c>
      <c r="E74" s="1" t="s">
        <v>476</v>
      </c>
      <c r="F74" s="1" t="s">
        <v>490</v>
      </c>
      <c r="G74" s="2">
        <f t="shared" si="7"/>
        <v>57.199999999999996</v>
      </c>
      <c r="H74" s="1"/>
      <c r="I74" s="2">
        <f t="shared" si="8"/>
        <v>57.199999999999996</v>
      </c>
      <c r="J74" s="1">
        <f t="shared" si="9"/>
        <v>73</v>
      </c>
    </row>
    <row r="75" spans="1:10" ht="12.75">
      <c r="A75" s="1" t="s">
        <v>366</v>
      </c>
      <c r="B75" s="1" t="s">
        <v>491</v>
      </c>
      <c r="C75" s="1" t="s">
        <v>12</v>
      </c>
      <c r="D75" s="1" t="s">
        <v>243</v>
      </c>
      <c r="E75" s="1" t="s">
        <v>320</v>
      </c>
      <c r="F75" s="1" t="s">
        <v>490</v>
      </c>
      <c r="G75" s="2">
        <f t="shared" si="7"/>
        <v>57.199999999999996</v>
      </c>
      <c r="H75" s="1"/>
      <c r="I75" s="2">
        <f t="shared" si="8"/>
        <v>57.199999999999996</v>
      </c>
      <c r="J75" s="1">
        <f t="shared" si="9"/>
        <v>73</v>
      </c>
    </row>
    <row r="76" spans="1:10" ht="12.75">
      <c r="A76" s="1" t="s">
        <v>366</v>
      </c>
      <c r="B76" s="1" t="s">
        <v>492</v>
      </c>
      <c r="C76" s="1" t="s">
        <v>12</v>
      </c>
      <c r="D76" s="1" t="s">
        <v>206</v>
      </c>
      <c r="E76" s="1" t="s">
        <v>476</v>
      </c>
      <c r="F76" s="1" t="s">
        <v>493</v>
      </c>
      <c r="G76" s="2">
        <f t="shared" si="7"/>
        <v>56.4</v>
      </c>
      <c r="H76" s="1"/>
      <c r="I76" s="2">
        <f t="shared" si="8"/>
        <v>56.4</v>
      </c>
      <c r="J76" s="1">
        <f t="shared" si="9"/>
        <v>75</v>
      </c>
    </row>
    <row r="77" spans="1:10" ht="12.75">
      <c r="A77" s="1" t="s">
        <v>366</v>
      </c>
      <c r="B77" s="1" t="s">
        <v>494</v>
      </c>
      <c r="C77" s="1" t="s">
        <v>12</v>
      </c>
      <c r="D77" s="1" t="s">
        <v>169</v>
      </c>
      <c r="E77" s="1" t="s">
        <v>495</v>
      </c>
      <c r="F77" s="1" t="s">
        <v>496</v>
      </c>
      <c r="G77" s="2">
        <f t="shared" si="7"/>
        <v>56.26666666666667</v>
      </c>
      <c r="H77" s="1"/>
      <c r="I77" s="2">
        <f t="shared" si="8"/>
        <v>56.26666666666667</v>
      </c>
      <c r="J77" s="1">
        <f t="shared" si="9"/>
        <v>76</v>
      </c>
    </row>
    <row r="78" spans="1:10" ht="12.75">
      <c r="A78" s="1" t="s">
        <v>366</v>
      </c>
      <c r="B78" s="1" t="s">
        <v>497</v>
      </c>
      <c r="C78" s="1" t="s">
        <v>12</v>
      </c>
      <c r="D78" s="1" t="s">
        <v>194</v>
      </c>
      <c r="E78" s="1" t="s">
        <v>483</v>
      </c>
      <c r="F78" s="1" t="s">
        <v>498</v>
      </c>
      <c r="G78" s="2">
        <f t="shared" si="7"/>
        <v>56.13333333333333</v>
      </c>
      <c r="H78" s="1"/>
      <c r="I78" s="2">
        <f t="shared" si="8"/>
        <v>56.13333333333333</v>
      </c>
      <c r="J78" s="1">
        <f t="shared" si="9"/>
        <v>77</v>
      </c>
    </row>
    <row r="79" spans="1:10" ht="12.75">
      <c r="A79" s="1" t="s">
        <v>366</v>
      </c>
      <c r="B79" s="1" t="s">
        <v>499</v>
      </c>
      <c r="C79" s="1" t="s">
        <v>12</v>
      </c>
      <c r="D79" s="1" t="s">
        <v>486</v>
      </c>
      <c r="E79" s="1" t="s">
        <v>500</v>
      </c>
      <c r="F79" s="1" t="s">
        <v>501</v>
      </c>
      <c r="G79" s="2">
        <f t="shared" si="7"/>
        <v>55.86666666666667</v>
      </c>
      <c r="H79" s="1"/>
      <c r="I79" s="2">
        <f t="shared" si="8"/>
        <v>55.86666666666667</v>
      </c>
      <c r="J79" s="1">
        <f t="shared" si="9"/>
        <v>78</v>
      </c>
    </row>
    <row r="80" spans="1:10" ht="12.75">
      <c r="A80" s="1" t="s">
        <v>366</v>
      </c>
      <c r="B80" s="1" t="s">
        <v>502</v>
      </c>
      <c r="C80" s="1" t="s">
        <v>12</v>
      </c>
      <c r="D80" s="1" t="s">
        <v>320</v>
      </c>
      <c r="E80" s="1" t="s">
        <v>263</v>
      </c>
      <c r="F80" s="1" t="s">
        <v>503</v>
      </c>
      <c r="G80" s="2">
        <f t="shared" si="7"/>
        <v>54.86666666666667</v>
      </c>
      <c r="H80" s="1"/>
      <c r="I80" s="2">
        <f t="shared" si="8"/>
        <v>54.86666666666667</v>
      </c>
      <c r="J80" s="1">
        <f t="shared" si="9"/>
        <v>79</v>
      </c>
    </row>
    <row r="81" spans="1:10" ht="12.75">
      <c r="A81" s="1" t="s">
        <v>366</v>
      </c>
      <c r="B81" s="1" t="s">
        <v>504</v>
      </c>
      <c r="C81" s="1" t="s">
        <v>12</v>
      </c>
      <c r="D81" s="1" t="s">
        <v>505</v>
      </c>
      <c r="E81" s="1" t="s">
        <v>206</v>
      </c>
      <c r="F81" s="1" t="s">
        <v>500</v>
      </c>
      <c r="G81" s="2">
        <f t="shared" si="7"/>
        <v>54.666666666666664</v>
      </c>
      <c r="H81" s="1"/>
      <c r="I81" s="2">
        <f t="shared" si="8"/>
        <v>54.666666666666664</v>
      </c>
      <c r="J81" s="1">
        <f t="shared" si="9"/>
        <v>80</v>
      </c>
    </row>
    <row r="82" spans="1:10" ht="12.75">
      <c r="A82" s="1" t="s">
        <v>366</v>
      </c>
      <c r="B82" s="1" t="s">
        <v>506</v>
      </c>
      <c r="C82" s="1" t="s">
        <v>12</v>
      </c>
      <c r="D82" s="1" t="s">
        <v>257</v>
      </c>
      <c r="E82" s="1" t="s">
        <v>271</v>
      </c>
      <c r="F82" s="1" t="s">
        <v>507</v>
      </c>
      <c r="G82" s="2">
        <f t="shared" si="7"/>
        <v>54.46666666666667</v>
      </c>
      <c r="H82" s="1"/>
      <c r="I82" s="2">
        <f t="shared" si="8"/>
        <v>54.46666666666667</v>
      </c>
      <c r="J82" s="1">
        <f t="shared" si="9"/>
        <v>81</v>
      </c>
    </row>
    <row r="83" spans="1:10" ht="12.75">
      <c r="A83" s="1" t="s">
        <v>366</v>
      </c>
      <c r="B83" s="1" t="s">
        <v>508</v>
      </c>
      <c r="C83" s="1" t="s">
        <v>12</v>
      </c>
      <c r="D83" s="1" t="s">
        <v>251</v>
      </c>
      <c r="E83" s="1" t="s">
        <v>476</v>
      </c>
      <c r="F83" s="1" t="s">
        <v>224</v>
      </c>
      <c r="G83" s="2">
        <f t="shared" si="7"/>
        <v>53.333333333333336</v>
      </c>
      <c r="H83" s="1"/>
      <c r="I83" s="2">
        <f t="shared" si="8"/>
        <v>53.333333333333336</v>
      </c>
      <c r="J83" s="1">
        <f t="shared" si="9"/>
        <v>82</v>
      </c>
    </row>
    <row r="84" spans="1:10" ht="12.75">
      <c r="A84" s="1" t="s">
        <v>366</v>
      </c>
      <c r="B84" s="1" t="s">
        <v>509</v>
      </c>
      <c r="C84" s="1" t="s">
        <v>12</v>
      </c>
      <c r="D84" s="1" t="s">
        <v>237</v>
      </c>
      <c r="E84" s="1" t="s">
        <v>267</v>
      </c>
      <c r="F84" s="1" t="s">
        <v>510</v>
      </c>
      <c r="G84" s="2">
        <f t="shared" si="7"/>
        <v>53.199999999999996</v>
      </c>
      <c r="H84" s="1"/>
      <c r="I84" s="2">
        <f t="shared" si="8"/>
        <v>53.199999999999996</v>
      </c>
      <c r="J84" s="1">
        <f t="shared" si="9"/>
        <v>83</v>
      </c>
    </row>
    <row r="85" spans="1:10" ht="12.75">
      <c r="A85" s="1" t="s">
        <v>366</v>
      </c>
      <c r="B85" s="1" t="s">
        <v>511</v>
      </c>
      <c r="C85" s="1" t="s">
        <v>12</v>
      </c>
      <c r="D85" s="1" t="s">
        <v>463</v>
      </c>
      <c r="E85" s="1" t="s">
        <v>505</v>
      </c>
      <c r="F85" s="1" t="s">
        <v>512</v>
      </c>
      <c r="G85" s="2">
        <f t="shared" si="7"/>
        <v>52.46666666666667</v>
      </c>
      <c r="H85" s="1"/>
      <c r="I85" s="2">
        <f t="shared" si="8"/>
        <v>52.46666666666667</v>
      </c>
      <c r="J85" s="1">
        <f t="shared" si="9"/>
        <v>84</v>
      </c>
    </row>
    <row r="86" spans="1:10" ht="12.75">
      <c r="A86" s="1" t="s">
        <v>366</v>
      </c>
      <c r="B86" s="1" t="s">
        <v>513</v>
      </c>
      <c r="C86" s="1" t="s">
        <v>12</v>
      </c>
      <c r="D86" s="1" t="s">
        <v>439</v>
      </c>
      <c r="E86" s="1" t="s">
        <v>223</v>
      </c>
      <c r="F86" s="1" t="s">
        <v>483</v>
      </c>
      <c r="G86" s="2">
        <f t="shared" si="7"/>
        <v>52</v>
      </c>
      <c r="H86" s="1"/>
      <c r="I86" s="2">
        <f t="shared" si="8"/>
        <v>52</v>
      </c>
      <c r="J86" s="1">
        <f t="shared" si="9"/>
        <v>85</v>
      </c>
    </row>
    <row r="87" spans="1:10" ht="12.75">
      <c r="A87" s="1" t="s">
        <v>366</v>
      </c>
      <c r="B87" s="1" t="s">
        <v>514</v>
      </c>
      <c r="C87" s="1" t="s">
        <v>12</v>
      </c>
      <c r="D87" s="1" t="s">
        <v>483</v>
      </c>
      <c r="E87" s="1" t="s">
        <v>483</v>
      </c>
      <c r="F87" s="1" t="s">
        <v>483</v>
      </c>
      <c r="G87" s="2">
        <f t="shared" si="7"/>
        <v>52</v>
      </c>
      <c r="H87" s="1"/>
      <c r="I87" s="2">
        <f t="shared" si="8"/>
        <v>52</v>
      </c>
      <c r="J87" s="1">
        <f t="shared" si="9"/>
        <v>85</v>
      </c>
    </row>
    <row r="88" spans="1:10" ht="12.75">
      <c r="A88" s="1" t="s">
        <v>366</v>
      </c>
      <c r="B88" s="1" t="s">
        <v>515</v>
      </c>
      <c r="C88" s="1" t="s">
        <v>12</v>
      </c>
      <c r="D88" s="1" t="s">
        <v>516</v>
      </c>
      <c r="E88" s="1" t="s">
        <v>259</v>
      </c>
      <c r="F88" s="1" t="s">
        <v>517</v>
      </c>
      <c r="G88" s="2">
        <f t="shared" si="7"/>
        <v>51.93333333333334</v>
      </c>
      <c r="H88" s="1"/>
      <c r="I88" s="2">
        <f t="shared" si="8"/>
        <v>51.93333333333334</v>
      </c>
      <c r="J88" s="1">
        <f t="shared" si="9"/>
        <v>87</v>
      </c>
    </row>
    <row r="89" spans="1:10" ht="12.75">
      <c r="A89" s="1" t="s">
        <v>366</v>
      </c>
      <c r="B89" s="1" t="s">
        <v>518</v>
      </c>
      <c r="C89" s="1" t="s">
        <v>12</v>
      </c>
      <c r="D89" s="1" t="s">
        <v>454</v>
      </c>
      <c r="E89" s="1" t="s">
        <v>248</v>
      </c>
      <c r="F89" s="1" t="s">
        <v>519</v>
      </c>
      <c r="G89" s="2">
        <f t="shared" si="7"/>
        <v>51.46666666666667</v>
      </c>
      <c r="H89" s="1"/>
      <c r="I89" s="2">
        <f t="shared" si="8"/>
        <v>51.46666666666667</v>
      </c>
      <c r="J89" s="1">
        <f t="shared" si="9"/>
        <v>88</v>
      </c>
    </row>
    <row r="90" spans="1:10" ht="12.75">
      <c r="A90" s="1" t="s">
        <v>366</v>
      </c>
      <c r="B90" s="1" t="s">
        <v>520</v>
      </c>
      <c r="C90" s="1" t="s">
        <v>12</v>
      </c>
      <c r="D90" s="1" t="s">
        <v>279</v>
      </c>
      <c r="E90" s="1" t="s">
        <v>521</v>
      </c>
      <c r="F90" s="1" t="s">
        <v>522</v>
      </c>
      <c r="G90" s="2">
        <f t="shared" si="7"/>
        <v>51.13333333333333</v>
      </c>
      <c r="H90" s="1"/>
      <c r="I90" s="2">
        <f t="shared" si="8"/>
        <v>51.13333333333333</v>
      </c>
      <c r="J90" s="1">
        <f t="shared" si="9"/>
        <v>89</v>
      </c>
    </row>
    <row r="91" spans="1:10" ht="12.75">
      <c r="A91" s="1" t="s">
        <v>366</v>
      </c>
      <c r="B91" s="1" t="s">
        <v>523</v>
      </c>
      <c r="C91" s="1" t="s">
        <v>12</v>
      </c>
      <c r="D91" s="1" t="s">
        <v>524</v>
      </c>
      <c r="E91" s="1" t="s">
        <v>521</v>
      </c>
      <c r="F91" s="1" t="s">
        <v>525</v>
      </c>
      <c r="G91" s="2">
        <f t="shared" si="7"/>
        <v>50.6</v>
      </c>
      <c r="H91" s="1"/>
      <c r="I91" s="2">
        <f t="shared" si="8"/>
        <v>50.6</v>
      </c>
      <c r="J91" s="1">
        <f t="shared" si="9"/>
        <v>90</v>
      </c>
    </row>
  </sheetData>
  <printOptions/>
  <pageMargins left="0.5548611111111111" right="0.3576388888888889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3"/>
  <sheetViews>
    <sheetView workbookViewId="0" topLeftCell="A1">
      <selection activeCell="J24" sqref="J24"/>
    </sheetView>
  </sheetViews>
  <sheetFormatPr defaultColWidth="9.140625" defaultRowHeight="12.75"/>
  <cols>
    <col min="1" max="1" width="13.00390625" style="0" customWidth="1"/>
    <col min="3" max="3" width="6.8515625" style="0" customWidth="1"/>
    <col min="5" max="5" width="8.7109375" style="0" customWidth="1"/>
    <col min="6" max="6" width="5.57421875" style="0" customWidth="1"/>
    <col min="7" max="7" width="6.421875" style="0" customWidth="1"/>
  </cols>
  <sheetData>
    <row r="1" spans="1:8" ht="24">
      <c r="A1" s="1" t="s">
        <v>0</v>
      </c>
      <c r="B1" s="1" t="s">
        <v>526</v>
      </c>
      <c r="C1" s="1" t="s">
        <v>2</v>
      </c>
      <c r="D1" s="1" t="s">
        <v>3</v>
      </c>
      <c r="E1" s="3" t="s">
        <v>6</v>
      </c>
      <c r="F1" s="3" t="s">
        <v>7</v>
      </c>
      <c r="G1" s="3" t="s">
        <v>8</v>
      </c>
      <c r="H1" s="1" t="s">
        <v>9</v>
      </c>
    </row>
    <row r="2" spans="1:8" ht="12.75">
      <c r="A2" s="1" t="s">
        <v>527</v>
      </c>
      <c r="B2" s="1" t="s">
        <v>528</v>
      </c>
      <c r="C2" s="1" t="s">
        <v>193</v>
      </c>
      <c r="D2" s="1" t="s">
        <v>44</v>
      </c>
      <c r="E2" s="2">
        <f>D2/1.5</f>
        <v>72.66666666666667</v>
      </c>
      <c r="F2" s="1"/>
      <c r="G2" s="2">
        <f>SUM(E2:F2)</f>
        <v>72.66666666666667</v>
      </c>
      <c r="H2" s="1">
        <v>1</v>
      </c>
    </row>
    <row r="3" spans="1:8" ht="12.75">
      <c r="A3" s="1" t="s">
        <v>527</v>
      </c>
      <c r="B3" s="1" t="s">
        <v>529</v>
      </c>
      <c r="C3" s="1" t="s">
        <v>12</v>
      </c>
      <c r="D3" s="1" t="s">
        <v>530</v>
      </c>
      <c r="E3" s="2">
        <f>D3/1.5</f>
        <v>61.333333333333336</v>
      </c>
      <c r="F3" s="1"/>
      <c r="G3" s="2">
        <f>SUM(E3:F3)</f>
        <v>61.333333333333336</v>
      </c>
      <c r="H3" s="1">
        <v>2</v>
      </c>
    </row>
  </sheetData>
  <printOptions/>
  <pageMargins left="0.5548611111111111" right="0.5548611111111111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4"/>
  <sheetViews>
    <sheetView workbookViewId="0" topLeftCell="A1">
      <selection activeCell="L10" sqref="L10"/>
    </sheetView>
  </sheetViews>
  <sheetFormatPr defaultColWidth="9.140625" defaultRowHeight="12.75"/>
  <cols>
    <col min="1" max="1" width="12.7109375" style="0" customWidth="1"/>
    <col min="3" max="3" width="5.421875" style="0" customWidth="1"/>
    <col min="7" max="7" width="8.7109375" style="0" customWidth="1"/>
    <col min="8" max="8" width="5.57421875" style="0" customWidth="1"/>
    <col min="9" max="9" width="6.57421875" style="0" customWidth="1"/>
    <col min="10" max="10" width="8.140625" style="0" customWidth="1"/>
  </cols>
  <sheetData>
    <row r="1" spans="1:10" ht="25.5">
      <c r="A1" s="1" t="s">
        <v>0</v>
      </c>
      <c r="B1" s="1" t="s">
        <v>526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>
      <c r="A2" s="1" t="s">
        <v>531</v>
      </c>
      <c r="B2" s="1" t="s">
        <v>532</v>
      </c>
      <c r="C2" s="1" t="s">
        <v>12</v>
      </c>
      <c r="D2" s="1" t="s">
        <v>26</v>
      </c>
      <c r="E2" s="1" t="s">
        <v>66</v>
      </c>
      <c r="F2" s="1" t="s">
        <v>382</v>
      </c>
      <c r="G2" s="2">
        <f>F2/1.5</f>
        <v>75.93333333333334</v>
      </c>
      <c r="H2" s="1"/>
      <c r="I2" s="2">
        <f>SUM(G2:H2)</f>
        <v>75.93333333333334</v>
      </c>
      <c r="J2" s="1" t="s">
        <v>533</v>
      </c>
    </row>
    <row r="3" spans="1:10" ht="25.5">
      <c r="A3" s="1" t="s">
        <v>531</v>
      </c>
      <c r="B3" s="1" t="s">
        <v>534</v>
      </c>
      <c r="C3" s="1" t="s">
        <v>12</v>
      </c>
      <c r="D3" s="1" t="s">
        <v>40</v>
      </c>
      <c r="E3" s="1" t="s">
        <v>267</v>
      </c>
      <c r="F3" s="1" t="s">
        <v>246</v>
      </c>
      <c r="G3" s="2">
        <f>F3/1.5</f>
        <v>58.800000000000004</v>
      </c>
      <c r="H3" s="1"/>
      <c r="I3" s="2">
        <f>SUM(G3:H3)</f>
        <v>58.800000000000004</v>
      </c>
      <c r="J3" s="1" t="s">
        <v>535</v>
      </c>
    </row>
    <row r="4" spans="1:10" ht="25.5">
      <c r="A4" s="1" t="s">
        <v>531</v>
      </c>
      <c r="B4" s="1" t="s">
        <v>536</v>
      </c>
      <c r="C4" s="1" t="s">
        <v>12</v>
      </c>
      <c r="D4" s="1" t="s">
        <v>537</v>
      </c>
      <c r="E4" s="1" t="s">
        <v>538</v>
      </c>
      <c r="F4" s="1" t="s">
        <v>539</v>
      </c>
      <c r="G4" s="2">
        <f>F4/1.5</f>
        <v>45.26666666666667</v>
      </c>
      <c r="H4" s="1"/>
      <c r="I4" s="2">
        <f>SUM(G4:H4)</f>
        <v>45.26666666666667</v>
      </c>
      <c r="J4" s="1" t="s">
        <v>540</v>
      </c>
    </row>
  </sheetData>
  <printOptions/>
  <pageMargins left="0.3576388888888889" right="0.3576388888888889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2020-08-11T08:25:13Z</dcterms:created>
  <dcterms:modified xsi:type="dcterms:W3CDTF">2020-08-11T13:05:16Z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