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1"/>
  </bookViews>
  <sheets>
    <sheet name="附件1" sheetId="12" r:id="rId1"/>
    <sheet name="附件2" sheetId="10" r:id="rId2"/>
  </sheets>
  <definedNames>
    <definedName name="_xlnm.Print_Titles" localSheetId="0">'附件1'!$4:$5</definedName>
    <definedName name="_xlnm.Print_Titles" localSheetId="1">'附件2'!$4:$6</definedName>
  </definedNames>
  <calcPr calcId="144525"/>
</workbook>
</file>

<file path=xl/sharedStrings.xml><?xml version="1.0" encoding="utf-8"?>
<sst xmlns="http://schemas.openxmlformats.org/spreadsheetml/2006/main" count="196" uniqueCount="82">
  <si>
    <t>附件1</t>
  </si>
  <si>
    <t>清流县2020年教育卫生所属事业单位公开招聘紧缺急需专业工作人员计划表</t>
  </si>
  <si>
    <t>填报单位（盖章）： 清流县人力资源和社会保障局      编制部门（盖章）：清流县委编办        填报日期：2019年12月29日</t>
  </si>
  <si>
    <t>主管部门</t>
  </si>
  <si>
    <t>招聘单位</t>
  </si>
  <si>
    <t>经费方式</t>
  </si>
  <si>
    <t>核定编制数</t>
  </si>
  <si>
    <t>现在实有人数</t>
  </si>
  <si>
    <t>申报招聘人数</t>
  </si>
  <si>
    <t xml:space="preserve">拟招聘人员学历条件（人数）      </t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</si>
  <si>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</si>
  <si>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</si>
  <si>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</si>
  <si>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</si>
  <si>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</si>
  <si>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</si>
  <si>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</si>
  <si>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</si>
  <si>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</si>
  <si>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中专（含中职、高中、技校)</t>
  </si>
  <si>
    <t>清流县教育局</t>
  </si>
  <si>
    <t>清流第一中学</t>
  </si>
  <si>
    <t>财政  核拨</t>
  </si>
  <si>
    <t>清流县高级职业中学</t>
  </si>
  <si>
    <t>清流县长校中学</t>
  </si>
  <si>
    <t>清流县赖坊中心小学</t>
  </si>
  <si>
    <t>清流县长校中心小学</t>
  </si>
  <si>
    <t>清流县嵩溪中心小学</t>
  </si>
  <si>
    <t>清流县嵩口中心小学</t>
  </si>
  <si>
    <t>清流县卫生健康局</t>
  </si>
  <si>
    <t>清流县总医院</t>
  </si>
  <si>
    <t>财政 核补</t>
  </si>
  <si>
    <t>清流县中医院</t>
  </si>
  <si>
    <t>财政核补</t>
  </si>
  <si>
    <t>清流县灵地卫生院</t>
  </si>
  <si>
    <t>财政核拨</t>
  </si>
  <si>
    <t>清流县田源卫生院</t>
  </si>
  <si>
    <t>清流县林畲卫生院</t>
  </si>
  <si>
    <t>清流县嵩口中心卫生院</t>
  </si>
  <si>
    <t>清流县余朋卫生院</t>
  </si>
  <si>
    <t>单位负责人签名：                                     填表人：                             联系电话：8703820</t>
  </si>
  <si>
    <t>附件2</t>
  </si>
  <si>
    <t>清流县2020年教育紧缺急需专业公开招聘工作人员岗位信息表</t>
  </si>
  <si>
    <t xml:space="preserve"> 填报单位（盖章）：清流县人力资源和社会保障局                                                          填报日期：2019年12月31日</t>
  </si>
  <si>
    <t>经费
方式</t>
  </si>
  <si>
    <t>招聘岗位</t>
  </si>
  <si>
    <t>招聘人数</t>
  </si>
  <si>
    <t>笔试面试（含技能测试）成绩折算比例</t>
  </si>
  <si>
    <t>岗位资格条件</t>
  </si>
  <si>
    <t>备注</t>
  </si>
  <si>
    <t>最高年龄</t>
  </si>
  <si>
    <t>专业</t>
  </si>
  <si>
    <t>学历及类别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</si>
  <si>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</si>
  <si>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</si>
  <si>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</si>
  <si>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</si>
  <si>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</si>
  <si>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</si>
  <si>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全日制普通教育学历</t>
  </si>
  <si>
    <t>不限</t>
  </si>
  <si>
    <t>专技人员（语文教师）</t>
  </si>
  <si>
    <t>紧缺专业免笔试</t>
  </si>
  <si>
    <t>中国语言文学类、教育学类</t>
  </si>
  <si>
    <t>本科及以上</t>
  </si>
  <si>
    <t>学士及以上</t>
  </si>
  <si>
    <t>应往届毕业生</t>
  </si>
  <si>
    <t>具有高级中学语文教师资格证</t>
  </si>
  <si>
    <t xml:space="preserve">0598-5323692  李永茂  </t>
  </si>
  <si>
    <t>最低服务年限5年</t>
  </si>
  <si>
    <t>专技人员（数学教师）</t>
  </si>
  <si>
    <t>数学类、教育学类</t>
  </si>
  <si>
    <t>具有高级中学数学教师资格证</t>
  </si>
  <si>
    <t>专技人员（物理教师）</t>
  </si>
  <si>
    <t>物理学类、教育学类</t>
  </si>
  <si>
    <t>具有高级中学物理教师资格证</t>
  </si>
  <si>
    <t>具有初级中学及以上数学教师资格证</t>
  </si>
  <si>
    <t>具有小学及以上语文教师资格证</t>
  </si>
  <si>
    <t>合  计</t>
  </si>
  <si>
    <t>单位负责人：邹  雄</t>
  </si>
  <si>
    <t>填表人：李永茂</t>
  </si>
  <si>
    <t>联系电话：0598-5323692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</si>
</sst>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宋体"/>
      <family val="2"/>
    </font>
    <font>
      <sz val="12"/>
      <name val="宋体"/>
      <family val="2"/>
    </font>
    <font>
      <sz val="11"/>
      <name val="Calibri"/>
      <family val="2"/>
      <scheme val="minor"/>
    </font>
    <font>
      <sz val="16"/>
      <name val="黑体"/>
      <family val="2"/>
    </font>
    <font>
      <sz val="18"/>
      <name val="方正小标宋简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8"/>
      <color indexed="63"/>
      <name val="方正小标宋简体"/>
      <family val="2"/>
    </font>
    <font>
      <sz val="12"/>
      <name val="仿宋_GB2312"/>
      <family val="2"/>
    </font>
    <font>
      <sz val="10"/>
      <name val="宋体"/>
      <family val="2"/>
    </font>
    <font>
      <sz val="10"/>
      <name val="Calibri"/>
      <family val="2"/>
      <scheme val="minor"/>
    </font>
    <font>
      <b/>
      <sz val="8"/>
      <name val="宋体"/>
      <family val="2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26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27" fillId="11" borderId="5" applyNumberFormat="0" applyProtection="0">
      <alignment/>
    </xf>
    <xf numFmtId="0" fontId="31" fillId="11" borderId="1" applyNumberFormat="0" applyProtection="0">
      <alignment/>
    </xf>
    <xf numFmtId="0" fontId="32" fillId="12" borderId="6" applyNumberFormat="0" applyProtection="0">
      <alignment/>
    </xf>
    <xf numFmtId="0" fontId="0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33" fillId="0" borderId="8" applyNumberFormat="0" applyFill="0" applyProtection="0">
      <alignment/>
    </xf>
    <xf numFmtId="0" fontId="34" fillId="15" borderId="0" applyNumberFormat="0" applyBorder="0" applyProtection="0">
      <alignment/>
    </xf>
    <xf numFmtId="0" fontId="3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4" fillId="0" borderId="0">
      <alignment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0" fillId="0" borderId="11" xfId="6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4" fontId="15" fillId="0" borderId="11" xfId="23" applyFont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21"/>
  <sheetViews>
    <sheetView workbookViewId="0" topLeftCell="A1">
      <selection activeCell="Z12" sqref="Z12"/>
    </sheetView>
  </sheetViews>
  <sheetFormatPr defaultColWidth="9.7109375" defaultRowHeight="15"/>
  <cols>
    <col min="1" max="1" width="13.7109375" style="33" customWidth="1"/>
    <col min="2" max="2" width="21.57421875" style="33" customWidth="1"/>
    <col min="3" max="3" width="4.7109375" style="33" customWidth="1"/>
    <col min="4" max="19" width="5.00390625" style="33" customWidth="1"/>
    <col min="20" max="20" width="5.421875" style="33" customWidth="1"/>
    <col min="21" max="21" width="4.421875" style="33" customWidth="1"/>
    <col min="22" max="16384" width="9.7109375" style="33" customWidth="1"/>
  </cols>
  <sheetData>
    <row r="1" ht="19.5" customHeight="1">
      <c r="A1" s="34" t="s">
        <v>0</v>
      </c>
    </row>
    <row r="2" spans="1:21" ht="27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29.6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1" customHeight="1">
      <c r="A4" s="38" t="s">
        <v>3</v>
      </c>
      <c r="B4" s="38" t="s">
        <v>4</v>
      </c>
      <c r="C4" s="38" t="s">
        <v>5</v>
      </c>
      <c r="D4" s="39" t="s">
        <v>6</v>
      </c>
      <c r="E4" s="40"/>
      <c r="F4" s="40"/>
      <c r="G4" s="41"/>
      <c r="H4" s="42" t="s">
        <v>7</v>
      </c>
      <c r="I4" s="40"/>
      <c r="J4" s="40"/>
      <c r="K4" s="54"/>
      <c r="L4" s="39" t="s">
        <v>8</v>
      </c>
      <c r="M4" s="40"/>
      <c r="N4" s="40"/>
      <c r="O4" s="54"/>
      <c r="P4" s="55" t="s">
        <v>9</v>
      </c>
      <c r="Q4" s="57"/>
      <c r="R4" s="57"/>
      <c r="S4" s="57"/>
      <c r="T4" s="57"/>
      <c r="U4" s="58"/>
    </row>
    <row r="5" spans="1:21" ht="56.1" customHeight="1">
      <c r="A5" s="43"/>
      <c r="B5" s="43"/>
      <c r="C5" s="43"/>
      <c r="D5" s="44" t="s">
        <v>10</v>
      </c>
      <c r="E5" s="44" t="s">
        <v>11</v>
      </c>
      <c r="F5" s="44" t="s">
        <v>12</v>
      </c>
      <c r="G5" s="44" t="s">
        <v>13</v>
      </c>
      <c r="H5" s="44" t="s">
        <v>10</v>
      </c>
      <c r="I5" s="44" t="s">
        <v>11</v>
      </c>
      <c r="J5" s="44" t="s">
        <v>12</v>
      </c>
      <c r="K5" s="44" t="s">
        <v>13</v>
      </c>
      <c r="L5" s="44" t="s">
        <v>10</v>
      </c>
      <c r="M5" s="44" t="s">
        <v>11</v>
      </c>
      <c r="N5" s="44" t="s">
        <v>14</v>
      </c>
      <c r="O5" s="44" t="s">
        <v>13</v>
      </c>
      <c r="P5" s="56" t="s">
        <v>15</v>
      </c>
      <c r="Q5" s="56" t="s">
        <v>16</v>
      </c>
      <c r="R5" s="56" t="s">
        <v>17</v>
      </c>
      <c r="S5" s="56" t="s">
        <v>18</v>
      </c>
      <c r="T5" s="59" t="s">
        <v>19</v>
      </c>
      <c r="U5" s="56" t="s">
        <v>13</v>
      </c>
    </row>
    <row r="6" spans="1:21" ht="30" customHeight="1">
      <c r="A6" s="17" t="s">
        <v>20</v>
      </c>
      <c r="B6" s="18" t="s">
        <v>21</v>
      </c>
      <c r="C6" s="45" t="s">
        <v>22</v>
      </c>
      <c r="D6" s="45"/>
      <c r="E6" s="45">
        <v>198</v>
      </c>
      <c r="F6" s="45"/>
      <c r="G6" s="45">
        <v>198</v>
      </c>
      <c r="H6" s="45"/>
      <c r="I6" s="45">
        <v>196</v>
      </c>
      <c r="J6" s="45"/>
      <c r="K6" s="45">
        <v>196</v>
      </c>
      <c r="L6" s="45"/>
      <c r="M6" s="45">
        <v>2</v>
      </c>
      <c r="N6" s="45"/>
      <c r="O6" s="45">
        <v>2</v>
      </c>
      <c r="P6" s="45"/>
      <c r="Q6" s="45"/>
      <c r="R6" s="45">
        <v>2</v>
      </c>
      <c r="S6" s="45"/>
      <c r="T6" s="45"/>
      <c r="U6" s="45">
        <v>2</v>
      </c>
    </row>
    <row r="7" spans="1:21" ht="30" customHeight="1">
      <c r="A7" s="17" t="s">
        <v>20</v>
      </c>
      <c r="B7" s="18" t="s">
        <v>23</v>
      </c>
      <c r="C7" s="45" t="s">
        <v>22</v>
      </c>
      <c r="D7" s="45"/>
      <c r="E7" s="45">
        <v>85</v>
      </c>
      <c r="F7" s="45"/>
      <c r="G7" s="45">
        <v>85</v>
      </c>
      <c r="H7" s="45"/>
      <c r="I7" s="45">
        <v>76</v>
      </c>
      <c r="J7" s="45"/>
      <c r="K7" s="45">
        <v>76</v>
      </c>
      <c r="L7" s="45"/>
      <c r="M7" s="45">
        <v>4</v>
      </c>
      <c r="N7" s="45"/>
      <c r="O7" s="45">
        <v>4</v>
      </c>
      <c r="P7" s="45"/>
      <c r="Q7" s="45"/>
      <c r="R7" s="45">
        <v>4</v>
      </c>
      <c r="S7" s="45"/>
      <c r="T7" s="45"/>
      <c r="U7" s="45">
        <v>4</v>
      </c>
    </row>
    <row r="8" spans="1:21" ht="30" customHeight="1">
      <c r="A8" s="17" t="s">
        <v>20</v>
      </c>
      <c r="B8" s="18" t="s">
        <v>24</v>
      </c>
      <c r="C8" s="45" t="s">
        <v>22</v>
      </c>
      <c r="D8" s="45"/>
      <c r="E8" s="45">
        <v>25</v>
      </c>
      <c r="F8" s="45"/>
      <c r="G8" s="45">
        <v>25</v>
      </c>
      <c r="H8" s="45"/>
      <c r="I8" s="45">
        <v>19</v>
      </c>
      <c r="J8" s="45"/>
      <c r="K8" s="45">
        <v>19</v>
      </c>
      <c r="L8" s="45"/>
      <c r="M8" s="45">
        <v>5</v>
      </c>
      <c r="N8" s="45"/>
      <c r="O8" s="45">
        <v>5</v>
      </c>
      <c r="P8" s="45"/>
      <c r="Q8" s="45"/>
      <c r="R8" s="45">
        <v>5</v>
      </c>
      <c r="S8" s="45"/>
      <c r="T8" s="45"/>
      <c r="U8" s="45">
        <v>5</v>
      </c>
    </row>
    <row r="9" spans="1:21" ht="30" customHeight="1">
      <c r="A9" s="17" t="s">
        <v>20</v>
      </c>
      <c r="B9" s="18" t="s">
        <v>25</v>
      </c>
      <c r="C9" s="45" t="s">
        <v>22</v>
      </c>
      <c r="D9" s="45"/>
      <c r="E9" s="45">
        <v>64</v>
      </c>
      <c r="F9" s="45"/>
      <c r="G9" s="45">
        <v>64</v>
      </c>
      <c r="H9" s="45"/>
      <c r="I9" s="45">
        <v>43</v>
      </c>
      <c r="J9" s="45"/>
      <c r="K9" s="45">
        <v>43</v>
      </c>
      <c r="L9" s="45"/>
      <c r="M9" s="45">
        <v>3</v>
      </c>
      <c r="N9" s="45"/>
      <c r="O9" s="45">
        <v>3</v>
      </c>
      <c r="P9" s="45"/>
      <c r="Q9" s="45"/>
      <c r="R9" s="45">
        <v>3</v>
      </c>
      <c r="S9" s="45"/>
      <c r="T9" s="45"/>
      <c r="U9" s="45">
        <v>3</v>
      </c>
    </row>
    <row r="10" spans="1:21" ht="30" customHeight="1">
      <c r="A10" s="17" t="s">
        <v>20</v>
      </c>
      <c r="B10" s="18" t="s">
        <v>26</v>
      </c>
      <c r="C10" s="45" t="s">
        <v>22</v>
      </c>
      <c r="D10" s="45"/>
      <c r="E10" s="45">
        <v>71</v>
      </c>
      <c r="F10" s="45"/>
      <c r="G10" s="45">
        <v>71</v>
      </c>
      <c r="H10" s="45"/>
      <c r="I10" s="45">
        <v>56</v>
      </c>
      <c r="J10" s="45"/>
      <c r="K10" s="45">
        <v>56</v>
      </c>
      <c r="L10" s="45"/>
      <c r="M10" s="45">
        <v>2</v>
      </c>
      <c r="N10" s="45"/>
      <c r="O10" s="45">
        <v>2</v>
      </c>
      <c r="P10" s="45"/>
      <c r="Q10" s="60"/>
      <c r="R10" s="45">
        <v>2</v>
      </c>
      <c r="S10" s="45"/>
      <c r="T10" s="45"/>
      <c r="U10" s="45">
        <v>2</v>
      </c>
    </row>
    <row r="11" spans="1:21" ht="30" customHeight="1">
      <c r="A11" s="17" t="s">
        <v>20</v>
      </c>
      <c r="B11" s="18" t="s">
        <v>27</v>
      </c>
      <c r="C11" s="45" t="s">
        <v>22</v>
      </c>
      <c r="D11" s="45"/>
      <c r="E11" s="45">
        <v>98</v>
      </c>
      <c r="F11" s="45"/>
      <c r="G11" s="45">
        <v>98</v>
      </c>
      <c r="H11" s="45"/>
      <c r="I11" s="45">
        <v>89</v>
      </c>
      <c r="J11" s="45"/>
      <c r="K11" s="45">
        <v>89</v>
      </c>
      <c r="L11" s="45"/>
      <c r="M11" s="45">
        <v>1</v>
      </c>
      <c r="N11" s="45"/>
      <c r="O11" s="45">
        <v>1</v>
      </c>
      <c r="P11" s="45"/>
      <c r="Q11" s="60"/>
      <c r="R11" s="45">
        <v>1</v>
      </c>
      <c r="S11" s="45"/>
      <c r="T11" s="45"/>
      <c r="U11" s="45">
        <v>1</v>
      </c>
    </row>
    <row r="12" spans="1:21" ht="30" customHeight="1">
      <c r="A12" s="17" t="s">
        <v>20</v>
      </c>
      <c r="B12" s="18" t="s">
        <v>28</v>
      </c>
      <c r="C12" s="45" t="s">
        <v>22</v>
      </c>
      <c r="D12" s="45"/>
      <c r="E12" s="45">
        <v>102</v>
      </c>
      <c r="F12" s="45"/>
      <c r="G12" s="45">
        <v>102</v>
      </c>
      <c r="H12" s="45"/>
      <c r="I12" s="45">
        <v>87</v>
      </c>
      <c r="J12" s="45"/>
      <c r="K12" s="45">
        <v>87</v>
      </c>
      <c r="L12" s="45"/>
      <c r="M12" s="45">
        <v>2</v>
      </c>
      <c r="N12" s="45"/>
      <c r="O12" s="45">
        <v>2</v>
      </c>
      <c r="P12" s="45"/>
      <c r="Q12" s="60"/>
      <c r="R12" s="45">
        <v>2</v>
      </c>
      <c r="S12" s="45"/>
      <c r="T12" s="45"/>
      <c r="U12" s="45">
        <v>2</v>
      </c>
    </row>
    <row r="13" spans="1:21" ht="30" customHeight="1">
      <c r="A13" s="46" t="s">
        <v>29</v>
      </c>
      <c r="B13" s="47" t="s">
        <v>30</v>
      </c>
      <c r="C13" s="45" t="s">
        <v>31</v>
      </c>
      <c r="D13" s="48"/>
      <c r="E13" s="48">
        <f>G13</f>
        <v>292</v>
      </c>
      <c r="F13" s="48"/>
      <c r="G13" s="48">
        <v>292</v>
      </c>
      <c r="H13" s="48"/>
      <c r="I13" s="48">
        <f>K13</f>
        <v>256</v>
      </c>
      <c r="J13" s="48"/>
      <c r="K13" s="48">
        <v>256</v>
      </c>
      <c r="L13" s="48"/>
      <c r="M13" s="48">
        <v>14</v>
      </c>
      <c r="N13" s="48"/>
      <c r="O13" s="46">
        <f aca="true" t="shared" si="0" ref="O13:O19">L13+M13+N13</f>
        <v>14</v>
      </c>
      <c r="P13" s="48"/>
      <c r="Q13" s="48"/>
      <c r="R13" s="48">
        <v>14</v>
      </c>
      <c r="S13" s="48"/>
      <c r="T13" s="48"/>
      <c r="U13" s="46">
        <f aca="true" t="shared" si="1" ref="U13:U19">P13+Q13+R13+S13+T13</f>
        <v>14</v>
      </c>
    </row>
    <row r="14" spans="1:21" ht="30" customHeight="1">
      <c r="A14" s="46" t="s">
        <v>29</v>
      </c>
      <c r="B14" s="49" t="s">
        <v>32</v>
      </c>
      <c r="C14" s="45" t="s">
        <v>33</v>
      </c>
      <c r="D14" s="46"/>
      <c r="E14" s="48">
        <f aca="true" t="shared" si="2" ref="E14:E19">G14</f>
        <v>48</v>
      </c>
      <c r="F14" s="46"/>
      <c r="G14" s="46">
        <v>48</v>
      </c>
      <c r="H14" s="46"/>
      <c r="I14" s="48">
        <f aca="true" t="shared" si="3" ref="I14:I19">K14</f>
        <v>43</v>
      </c>
      <c r="J14" s="46"/>
      <c r="K14" s="46">
        <v>43</v>
      </c>
      <c r="L14" s="46"/>
      <c r="M14" s="46">
        <v>2</v>
      </c>
      <c r="N14" s="46"/>
      <c r="O14" s="46">
        <f t="shared" si="0"/>
        <v>2</v>
      </c>
      <c r="P14" s="46"/>
      <c r="Q14" s="46"/>
      <c r="R14" s="46">
        <v>2</v>
      </c>
      <c r="S14" s="46"/>
      <c r="T14" s="46"/>
      <c r="U14" s="46">
        <f t="shared" si="1"/>
        <v>2</v>
      </c>
    </row>
    <row r="15" spans="1:21" ht="30" customHeight="1">
      <c r="A15" s="46" t="s">
        <v>29</v>
      </c>
      <c r="B15" s="50" t="s">
        <v>34</v>
      </c>
      <c r="C15" s="45" t="s">
        <v>35</v>
      </c>
      <c r="D15" s="46"/>
      <c r="E15" s="48">
        <f t="shared" si="2"/>
        <v>27</v>
      </c>
      <c r="F15" s="46"/>
      <c r="G15" s="46">
        <v>27</v>
      </c>
      <c r="H15" s="46"/>
      <c r="I15" s="48">
        <f t="shared" si="3"/>
        <v>15</v>
      </c>
      <c r="J15" s="46"/>
      <c r="K15" s="46">
        <v>15</v>
      </c>
      <c r="L15" s="46"/>
      <c r="M15" s="46">
        <v>1</v>
      </c>
      <c r="N15" s="46"/>
      <c r="O15" s="46">
        <f t="shared" si="0"/>
        <v>1</v>
      </c>
      <c r="P15" s="46"/>
      <c r="Q15" s="46"/>
      <c r="R15" s="46">
        <v>1</v>
      </c>
      <c r="S15" s="46"/>
      <c r="T15" s="46"/>
      <c r="U15" s="46">
        <f t="shared" si="1"/>
        <v>1</v>
      </c>
    </row>
    <row r="16" spans="1:21" ht="30" customHeight="1">
      <c r="A16" s="46" t="s">
        <v>29</v>
      </c>
      <c r="B16" s="49" t="s">
        <v>36</v>
      </c>
      <c r="C16" s="45" t="s">
        <v>35</v>
      </c>
      <c r="D16" s="51"/>
      <c r="E16" s="48">
        <f t="shared" si="2"/>
        <v>14</v>
      </c>
      <c r="F16" s="51"/>
      <c r="G16" s="48">
        <v>14</v>
      </c>
      <c r="H16" s="48"/>
      <c r="I16" s="48">
        <f t="shared" si="3"/>
        <v>13</v>
      </c>
      <c r="J16" s="48"/>
      <c r="K16" s="48">
        <v>13</v>
      </c>
      <c r="L16" s="48"/>
      <c r="M16" s="48">
        <v>1</v>
      </c>
      <c r="N16" s="51"/>
      <c r="O16" s="46">
        <f t="shared" si="0"/>
        <v>1</v>
      </c>
      <c r="P16" s="51"/>
      <c r="Q16" s="51"/>
      <c r="R16" s="48">
        <v>1</v>
      </c>
      <c r="S16" s="46"/>
      <c r="T16" s="51"/>
      <c r="U16" s="46">
        <f t="shared" si="1"/>
        <v>1</v>
      </c>
    </row>
    <row r="17" spans="1:21" ht="30" customHeight="1">
      <c r="A17" s="46" t="s">
        <v>29</v>
      </c>
      <c r="B17" s="49" t="s">
        <v>37</v>
      </c>
      <c r="C17" s="45" t="s">
        <v>35</v>
      </c>
      <c r="D17" s="51"/>
      <c r="E17" s="48">
        <f t="shared" si="2"/>
        <v>15</v>
      </c>
      <c r="F17" s="51"/>
      <c r="G17" s="48">
        <v>15</v>
      </c>
      <c r="H17" s="48"/>
      <c r="I17" s="48">
        <f t="shared" si="3"/>
        <v>10</v>
      </c>
      <c r="J17" s="48"/>
      <c r="K17" s="48">
        <v>10</v>
      </c>
      <c r="L17" s="48"/>
      <c r="M17" s="48">
        <v>1</v>
      </c>
      <c r="N17" s="51"/>
      <c r="O17" s="46">
        <f t="shared" si="0"/>
        <v>1</v>
      </c>
      <c r="P17" s="51"/>
      <c r="Q17" s="51"/>
      <c r="R17" s="48">
        <v>1</v>
      </c>
      <c r="S17" s="46"/>
      <c r="T17" s="51"/>
      <c r="U17" s="46">
        <f t="shared" si="1"/>
        <v>1</v>
      </c>
    </row>
    <row r="18" spans="1:21" ht="30" customHeight="1">
      <c r="A18" s="46" t="s">
        <v>29</v>
      </c>
      <c r="B18" s="49" t="s">
        <v>38</v>
      </c>
      <c r="C18" s="45" t="s">
        <v>35</v>
      </c>
      <c r="D18" s="48"/>
      <c r="E18" s="48">
        <f t="shared" si="2"/>
        <v>29</v>
      </c>
      <c r="F18" s="48"/>
      <c r="G18" s="48">
        <v>29</v>
      </c>
      <c r="H18" s="48"/>
      <c r="I18" s="48">
        <f t="shared" si="3"/>
        <v>22</v>
      </c>
      <c r="J18" s="48"/>
      <c r="K18" s="48">
        <v>22</v>
      </c>
      <c r="L18" s="48"/>
      <c r="M18" s="48">
        <v>1</v>
      </c>
      <c r="N18" s="48"/>
      <c r="O18" s="46">
        <f t="shared" si="0"/>
        <v>1</v>
      </c>
      <c r="P18" s="48"/>
      <c r="Q18" s="48"/>
      <c r="R18" s="48">
        <v>1</v>
      </c>
      <c r="S18" s="48"/>
      <c r="T18" s="48"/>
      <c r="U18" s="46">
        <f t="shared" si="1"/>
        <v>1</v>
      </c>
    </row>
    <row r="19" spans="1:21" ht="30" customHeight="1">
      <c r="A19" s="46" t="s">
        <v>29</v>
      </c>
      <c r="B19" s="50" t="s">
        <v>39</v>
      </c>
      <c r="C19" s="45" t="s">
        <v>35</v>
      </c>
      <c r="D19" s="48"/>
      <c r="E19" s="48">
        <f t="shared" si="2"/>
        <v>15</v>
      </c>
      <c r="F19" s="48"/>
      <c r="G19" s="48">
        <v>15</v>
      </c>
      <c r="H19" s="48"/>
      <c r="I19" s="48">
        <f t="shared" si="3"/>
        <v>11</v>
      </c>
      <c r="J19" s="48"/>
      <c r="K19" s="48">
        <v>11</v>
      </c>
      <c r="L19" s="48"/>
      <c r="M19" s="48">
        <v>1</v>
      </c>
      <c r="N19" s="48"/>
      <c r="O19" s="46">
        <f t="shared" si="0"/>
        <v>1</v>
      </c>
      <c r="P19" s="48"/>
      <c r="Q19" s="48"/>
      <c r="R19" s="48">
        <v>1</v>
      </c>
      <c r="S19" s="48"/>
      <c r="T19" s="48"/>
      <c r="U19" s="46">
        <f t="shared" si="1"/>
        <v>1</v>
      </c>
    </row>
    <row r="20" spans="1:21" s="32" customFormat="1" ht="30" customHeight="1">
      <c r="A20" s="52" t="s">
        <v>13</v>
      </c>
      <c r="B20" s="52"/>
      <c r="C20" s="52"/>
      <c r="D20" s="52"/>
      <c r="E20" s="52">
        <f>SUM(E6:E19)</f>
        <v>1083</v>
      </c>
      <c r="F20" s="52"/>
      <c r="G20" s="52">
        <f aca="true" t="shared" si="4" ref="G20:U20">SUM(G6:G19)</f>
        <v>1083</v>
      </c>
      <c r="H20" s="52"/>
      <c r="I20" s="52">
        <f t="shared" si="4"/>
        <v>936</v>
      </c>
      <c r="J20" s="52"/>
      <c r="K20" s="52">
        <f t="shared" si="4"/>
        <v>936</v>
      </c>
      <c r="L20" s="52"/>
      <c r="M20" s="52">
        <f t="shared" si="4"/>
        <v>40</v>
      </c>
      <c r="N20" s="52"/>
      <c r="O20" s="52">
        <f t="shared" si="4"/>
        <v>40</v>
      </c>
      <c r="P20" s="52"/>
      <c r="Q20" s="52"/>
      <c r="R20" s="52">
        <f t="shared" si="4"/>
        <v>40</v>
      </c>
      <c r="S20" s="52"/>
      <c r="T20" s="52"/>
      <c r="U20" s="52">
        <f t="shared" si="4"/>
        <v>40</v>
      </c>
    </row>
    <row r="21" spans="1:21" ht="26.25" customHeight="1">
      <c r="A21" s="53" t="s">
        <v>40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</sheetData>
  <mergeCells count="10">
    <mergeCell ref="A2:U2"/>
    <mergeCell ref="A3:U3"/>
    <mergeCell ref="D4:G4"/>
    <mergeCell ref="H4:K4"/>
    <mergeCell ref="L4:O4"/>
    <mergeCell ref="P4:U4"/>
    <mergeCell ref="A21:U21"/>
    <mergeCell ref="A4:A5"/>
    <mergeCell ref="B4:B5"/>
    <mergeCell ref="C4:C5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9"/>
  <sheetViews>
    <sheetView tabSelected="1" workbookViewId="0" topLeftCell="A1">
      <selection activeCell="E13" sqref="E13"/>
    </sheetView>
  </sheetViews>
  <sheetFormatPr defaultColWidth="9.00390625" defaultRowHeight="15"/>
  <cols>
    <col min="1" max="1" width="12.57421875" style="5" customWidth="1"/>
    <col min="2" max="2" width="20.28125" style="6" customWidth="1"/>
    <col min="3" max="3" width="4.421875" style="5" customWidth="1"/>
    <col min="4" max="4" width="9.57421875" style="5" customWidth="1"/>
    <col min="5" max="5" width="3.7109375" style="5" customWidth="1"/>
    <col min="6" max="6" width="6.7109375" style="5" customWidth="1"/>
    <col min="7" max="7" width="4.7109375" style="5" customWidth="1"/>
    <col min="8" max="8" width="16.7109375" style="5" customWidth="1"/>
    <col min="9" max="9" width="8.421875" style="5" customWidth="1"/>
    <col min="10" max="12" width="6.7109375" style="5" customWidth="1"/>
    <col min="13" max="13" width="3.7109375" style="6" customWidth="1"/>
    <col min="14" max="14" width="5.7109375" style="6" customWidth="1"/>
    <col min="15" max="15" width="10.421875" style="5" customWidth="1"/>
    <col min="16" max="16" width="11.57421875" style="5" customWidth="1"/>
    <col min="17" max="17" width="5.7109375" style="5" customWidth="1"/>
    <col min="18" max="16384" width="9.00390625" style="5" customWidth="1"/>
  </cols>
  <sheetData>
    <row r="1" ht="26.25" customHeight="1">
      <c r="A1" s="7" t="s">
        <v>41</v>
      </c>
    </row>
    <row r="2" spans="1:17" ht="27" customHeight="1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0" customHeight="1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9.45" customHeight="1">
      <c r="A4" s="10" t="s">
        <v>3</v>
      </c>
      <c r="B4" s="10" t="s">
        <v>4</v>
      </c>
      <c r="C4" s="10" t="s">
        <v>44</v>
      </c>
      <c r="D4" s="10" t="s">
        <v>45</v>
      </c>
      <c r="E4" s="10" t="s">
        <v>46</v>
      </c>
      <c r="F4" s="11" t="s">
        <v>47</v>
      </c>
      <c r="G4" s="12" t="s">
        <v>48</v>
      </c>
      <c r="H4" s="12"/>
      <c r="I4" s="12"/>
      <c r="J4" s="12"/>
      <c r="K4" s="12"/>
      <c r="L4" s="12"/>
      <c r="M4" s="12"/>
      <c r="N4" s="12"/>
      <c r="O4" s="12"/>
      <c r="P4" s="12"/>
      <c r="Q4" s="10" t="s">
        <v>49</v>
      </c>
    </row>
    <row r="5" spans="1:17" ht="21.6" customHeight="1">
      <c r="A5" s="13"/>
      <c r="B5" s="13"/>
      <c r="C5" s="13"/>
      <c r="D5" s="13"/>
      <c r="E5" s="13"/>
      <c r="F5" s="14"/>
      <c r="G5" s="10" t="s">
        <v>50</v>
      </c>
      <c r="H5" s="10" t="s">
        <v>51</v>
      </c>
      <c r="I5" s="26" t="s">
        <v>52</v>
      </c>
      <c r="J5" s="27"/>
      <c r="K5" s="10" t="s">
        <v>53</v>
      </c>
      <c r="L5" s="10" t="s">
        <v>54</v>
      </c>
      <c r="M5" s="10" t="s">
        <v>55</v>
      </c>
      <c r="N5" s="10" t="s">
        <v>56</v>
      </c>
      <c r="O5" s="10" t="s">
        <v>57</v>
      </c>
      <c r="P5" s="10" t="s">
        <v>58</v>
      </c>
      <c r="Q5" s="13"/>
    </row>
    <row r="6" spans="1:17" ht="34.9" customHeight="1">
      <c r="A6" s="15"/>
      <c r="B6" s="15"/>
      <c r="C6" s="15"/>
      <c r="D6" s="15"/>
      <c r="E6" s="15"/>
      <c r="F6" s="16"/>
      <c r="G6" s="15"/>
      <c r="H6" s="15"/>
      <c r="I6" s="28" t="s">
        <v>59</v>
      </c>
      <c r="J6" s="29" t="s">
        <v>60</v>
      </c>
      <c r="K6" s="15"/>
      <c r="L6" s="15"/>
      <c r="M6" s="15"/>
      <c r="N6" s="15"/>
      <c r="O6" s="15"/>
      <c r="P6" s="15"/>
      <c r="Q6" s="15"/>
    </row>
    <row r="7" spans="1:17" ht="36" customHeight="1">
      <c r="A7" s="17" t="s">
        <v>20</v>
      </c>
      <c r="B7" s="18" t="s">
        <v>23</v>
      </c>
      <c r="C7" s="19" t="s">
        <v>35</v>
      </c>
      <c r="D7" s="17" t="s">
        <v>61</v>
      </c>
      <c r="E7" s="20">
        <v>1</v>
      </c>
      <c r="F7" s="21" t="s">
        <v>62</v>
      </c>
      <c r="G7" s="17">
        <v>30</v>
      </c>
      <c r="H7" s="19" t="s">
        <v>63</v>
      </c>
      <c r="I7" s="19" t="s">
        <v>64</v>
      </c>
      <c r="J7" s="17"/>
      <c r="K7" s="19" t="s">
        <v>65</v>
      </c>
      <c r="L7" s="19" t="s">
        <v>60</v>
      </c>
      <c r="M7" s="19" t="s">
        <v>60</v>
      </c>
      <c r="N7" s="17" t="s">
        <v>66</v>
      </c>
      <c r="O7" s="30" t="s">
        <v>67</v>
      </c>
      <c r="P7" s="19" t="s">
        <v>68</v>
      </c>
      <c r="Q7" s="17" t="s">
        <v>69</v>
      </c>
    </row>
    <row r="8" spans="1:17" s="1" customFormat="1" ht="36" customHeight="1">
      <c r="A8" s="19" t="s">
        <v>20</v>
      </c>
      <c r="B8" s="18" t="s">
        <v>23</v>
      </c>
      <c r="C8" s="17" t="s">
        <v>35</v>
      </c>
      <c r="D8" s="17" t="s">
        <v>70</v>
      </c>
      <c r="E8" s="19">
        <v>1</v>
      </c>
      <c r="F8" s="21" t="s">
        <v>62</v>
      </c>
      <c r="G8" s="17">
        <v>30</v>
      </c>
      <c r="H8" s="19" t="s">
        <v>71</v>
      </c>
      <c r="I8" s="19" t="s">
        <v>64</v>
      </c>
      <c r="J8" s="19"/>
      <c r="K8" s="19" t="s">
        <v>65</v>
      </c>
      <c r="L8" s="19" t="s">
        <v>60</v>
      </c>
      <c r="M8" s="19" t="s">
        <v>60</v>
      </c>
      <c r="N8" s="17" t="s">
        <v>66</v>
      </c>
      <c r="O8" s="30" t="s">
        <v>72</v>
      </c>
      <c r="P8" s="19" t="s">
        <v>68</v>
      </c>
      <c r="Q8" s="17" t="s">
        <v>69</v>
      </c>
    </row>
    <row r="9" spans="1:17" s="1" customFormat="1" ht="36" customHeight="1">
      <c r="A9" s="19" t="s">
        <v>20</v>
      </c>
      <c r="B9" s="18" t="s">
        <v>23</v>
      </c>
      <c r="C9" s="19" t="s">
        <v>35</v>
      </c>
      <c r="D9" s="17" t="s">
        <v>73</v>
      </c>
      <c r="E9" s="22">
        <v>1</v>
      </c>
      <c r="F9" s="21" t="s">
        <v>62</v>
      </c>
      <c r="G9" s="17">
        <v>30</v>
      </c>
      <c r="H9" s="19" t="s">
        <v>74</v>
      </c>
      <c r="I9" s="19" t="s">
        <v>64</v>
      </c>
      <c r="J9" s="19"/>
      <c r="K9" s="19" t="s">
        <v>65</v>
      </c>
      <c r="L9" s="19" t="s">
        <v>60</v>
      </c>
      <c r="M9" s="19" t="s">
        <v>60</v>
      </c>
      <c r="N9" s="17" t="s">
        <v>66</v>
      </c>
      <c r="O9" s="30" t="s">
        <v>75</v>
      </c>
      <c r="P9" s="19" t="s">
        <v>68</v>
      </c>
      <c r="Q9" s="17" t="s">
        <v>69</v>
      </c>
    </row>
    <row r="10" spans="1:17" s="1" customFormat="1" ht="36" customHeight="1">
      <c r="A10" s="19" t="s">
        <v>20</v>
      </c>
      <c r="B10" s="18" t="s">
        <v>24</v>
      </c>
      <c r="C10" s="17" t="s">
        <v>35</v>
      </c>
      <c r="D10" s="17" t="s">
        <v>70</v>
      </c>
      <c r="E10" s="22">
        <v>1</v>
      </c>
      <c r="F10" s="21" t="s">
        <v>62</v>
      </c>
      <c r="G10" s="17">
        <v>30</v>
      </c>
      <c r="H10" s="19" t="s">
        <v>71</v>
      </c>
      <c r="I10" s="19" t="s">
        <v>64</v>
      </c>
      <c r="J10" s="19"/>
      <c r="K10" s="19" t="s">
        <v>65</v>
      </c>
      <c r="L10" s="19" t="s">
        <v>60</v>
      </c>
      <c r="M10" s="19" t="s">
        <v>60</v>
      </c>
      <c r="N10" s="17" t="s">
        <v>66</v>
      </c>
      <c r="O10" s="30" t="s">
        <v>76</v>
      </c>
      <c r="P10" s="19" t="s">
        <v>68</v>
      </c>
      <c r="Q10" s="17" t="s">
        <v>69</v>
      </c>
    </row>
    <row r="11" spans="1:17" s="1" customFormat="1" ht="36" customHeight="1">
      <c r="A11" s="19" t="s">
        <v>20</v>
      </c>
      <c r="B11" s="19" t="s">
        <v>25</v>
      </c>
      <c r="C11" s="17" t="s">
        <v>35</v>
      </c>
      <c r="D11" s="17" t="s">
        <v>61</v>
      </c>
      <c r="E11" s="19">
        <v>2</v>
      </c>
      <c r="F11" s="21" t="s">
        <v>62</v>
      </c>
      <c r="G11" s="17">
        <v>30</v>
      </c>
      <c r="H11" s="19" t="s">
        <v>63</v>
      </c>
      <c r="I11" s="19" t="s">
        <v>64</v>
      </c>
      <c r="J11" s="19"/>
      <c r="K11" s="19" t="s">
        <v>65</v>
      </c>
      <c r="L11" s="19" t="s">
        <v>60</v>
      </c>
      <c r="M11" s="19" t="s">
        <v>60</v>
      </c>
      <c r="N11" s="17" t="s">
        <v>66</v>
      </c>
      <c r="O11" s="30" t="s">
        <v>77</v>
      </c>
      <c r="P11" s="19" t="s">
        <v>68</v>
      </c>
      <c r="Q11" s="17" t="s">
        <v>69</v>
      </c>
    </row>
    <row r="12" spans="1:17" s="2" customFormat="1" ht="36" customHeight="1">
      <c r="A12" s="19" t="s">
        <v>20</v>
      </c>
      <c r="B12" s="18" t="s">
        <v>26</v>
      </c>
      <c r="C12" s="17" t="s">
        <v>35</v>
      </c>
      <c r="D12" s="17" t="s">
        <v>61</v>
      </c>
      <c r="E12" s="19">
        <v>2</v>
      </c>
      <c r="F12" s="21" t="s">
        <v>62</v>
      </c>
      <c r="G12" s="17">
        <v>30</v>
      </c>
      <c r="H12" s="19" t="s">
        <v>63</v>
      </c>
      <c r="I12" s="19" t="s">
        <v>64</v>
      </c>
      <c r="J12" s="19"/>
      <c r="K12" s="19" t="s">
        <v>65</v>
      </c>
      <c r="L12" s="19" t="s">
        <v>60</v>
      </c>
      <c r="M12" s="19" t="s">
        <v>60</v>
      </c>
      <c r="N12" s="17" t="s">
        <v>66</v>
      </c>
      <c r="O12" s="30" t="s">
        <v>77</v>
      </c>
      <c r="P12" s="19" t="s">
        <v>68</v>
      </c>
      <c r="Q12" s="17" t="s">
        <v>69</v>
      </c>
    </row>
    <row r="13" spans="1:17" s="2" customFormat="1" ht="36" customHeight="1">
      <c r="A13" s="19" t="s">
        <v>20</v>
      </c>
      <c r="B13" s="19" t="s">
        <v>28</v>
      </c>
      <c r="C13" s="17" t="s">
        <v>35</v>
      </c>
      <c r="D13" s="17" t="s">
        <v>61</v>
      </c>
      <c r="E13" s="19">
        <v>1</v>
      </c>
      <c r="F13" s="21" t="s">
        <v>62</v>
      </c>
      <c r="G13" s="17">
        <v>30</v>
      </c>
      <c r="H13" s="19" t="s">
        <v>63</v>
      </c>
      <c r="I13" s="19" t="s">
        <v>64</v>
      </c>
      <c r="J13" s="19"/>
      <c r="K13" s="19" t="s">
        <v>65</v>
      </c>
      <c r="L13" s="19" t="s">
        <v>60</v>
      </c>
      <c r="M13" s="19" t="s">
        <v>60</v>
      </c>
      <c r="N13" s="17" t="s">
        <v>66</v>
      </c>
      <c r="O13" s="30" t="s">
        <v>77</v>
      </c>
      <c r="P13" s="19" t="s">
        <v>68</v>
      </c>
      <c r="Q13" s="17" t="s">
        <v>69</v>
      </c>
    </row>
    <row r="14" spans="1:17" ht="36" customHeight="1">
      <c r="A14" s="23" t="s">
        <v>78</v>
      </c>
      <c r="B14" s="24"/>
      <c r="C14" s="24"/>
      <c r="D14" s="24"/>
      <c r="E14" s="24">
        <f>SUM(E7:E13)</f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ht="36" customHeight="1">
      <c r="B15" s="25" t="s">
        <v>79</v>
      </c>
      <c r="C15" s="25"/>
      <c r="D15" s="25"/>
      <c r="E15" s="25"/>
      <c r="F15" s="25"/>
      <c r="G15" s="25"/>
      <c r="H15" s="25" t="s">
        <v>80</v>
      </c>
      <c r="I15" s="25"/>
      <c r="J15" s="25"/>
      <c r="K15" s="25"/>
      <c r="L15" s="31" t="s">
        <v>81</v>
      </c>
      <c r="M15" s="31"/>
      <c r="N15" s="31"/>
      <c r="O15" s="31"/>
      <c r="P15" s="25"/>
      <c r="Q15" s="25"/>
    </row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47.25" customHeight="1"/>
    <row r="28" spans="1:17" s="3" customFormat="1" ht="35.1" customHeight="1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  <c r="O28" s="5"/>
      <c r="P28" s="5"/>
      <c r="Q28" s="5"/>
    </row>
    <row r="29" spans="1:17" s="4" customFormat="1" ht="21.75" customHeight="1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5"/>
      <c r="P29" s="5"/>
      <c r="Q29" s="5"/>
    </row>
  </sheetData>
  <mergeCells count="20">
    <mergeCell ref="A2:Q2"/>
    <mergeCell ref="A3:Q3"/>
    <mergeCell ref="G4:P4"/>
    <mergeCell ref="I5:J5"/>
    <mergeCell ref="L15:O15"/>
    <mergeCell ref="A4:A6"/>
    <mergeCell ref="B4:B6"/>
    <mergeCell ref="C4:C6"/>
    <mergeCell ref="D4:D6"/>
    <mergeCell ref="E4:E6"/>
    <mergeCell ref="F4:F6"/>
    <mergeCell ref="G5:G6"/>
    <mergeCell ref="H5:H6"/>
    <mergeCell ref="K5:K6"/>
    <mergeCell ref="L5:L6"/>
    <mergeCell ref="M5:M6"/>
    <mergeCell ref="N5:N6"/>
    <mergeCell ref="O5:O6"/>
    <mergeCell ref="P5:P6"/>
    <mergeCell ref="Q4:Q6"/>
  </mergeCells>
  <printOptions horizontalCentered="1"/>
  <pageMargins left="0.236220472440945" right="0.236220472440945" top="0.748031496062992" bottom="0.748031496062992" header="0.31496062992126" footer="0.3149606299212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Administrator</cp:lastModifiedBy>
  <cp:lastPrinted>2020-02-29T09:09:00Z</cp:lastPrinted>
  <dcterms:created xsi:type="dcterms:W3CDTF">2019-06-20T01:13:00Z</dcterms:created>
  <dcterms:modified xsi:type="dcterms:W3CDTF">2020-06-03T08:08:56Z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