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936" windowHeight="1012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<sst xmlns="http://schemas.openxmlformats.org/spreadsheetml/2006/main" count="335" uniqueCount="221">
  <si>
    <t>姓名</t>
  </si>
  <si>
    <t>身份证号</t>
  </si>
  <si>
    <t>准考证号</t>
  </si>
  <si>
    <t>岗位代码</t>
  </si>
  <si>
    <t>李娟</t>
  </si>
  <si>
    <t>刘娜</t>
  </si>
  <si>
    <t>周珊珊</t>
  </si>
  <si>
    <t>留琰</t>
  </si>
  <si>
    <t>汪静</t>
  </si>
  <si>
    <t>李芳杰</t>
  </si>
  <si>
    <t>龙桃桃</t>
  </si>
  <si>
    <t>马吉</t>
  </si>
  <si>
    <t>尹加加</t>
  </si>
  <si>
    <t>陈琴</t>
  </si>
  <si>
    <t>史建平</t>
  </si>
  <si>
    <t>朱嘉</t>
  </si>
  <si>
    <t>张莹莹</t>
  </si>
  <si>
    <t>龙妮</t>
  </si>
  <si>
    <t>36243019941205422X</t>
  </si>
  <si>
    <t>魏秀秀</t>
  </si>
  <si>
    <t>雷真真</t>
  </si>
  <si>
    <t>黎徽琳</t>
  </si>
  <si>
    <t>朱慧婷</t>
  </si>
  <si>
    <t>陈家风</t>
  </si>
  <si>
    <t>左佳玙</t>
  </si>
  <si>
    <t>肖莹</t>
  </si>
  <si>
    <t>刘莹</t>
  </si>
  <si>
    <t>36243019900819006X</t>
  </si>
  <si>
    <t>颜小雪</t>
  </si>
  <si>
    <t>张亚萍</t>
  </si>
  <si>
    <t>汤晶</t>
  </si>
  <si>
    <t>周爱良</t>
  </si>
  <si>
    <t>36243019890927002X</t>
  </si>
  <si>
    <t>史红霞</t>
  </si>
  <si>
    <t>李珊</t>
  </si>
  <si>
    <t>36243019910926008X</t>
  </si>
  <si>
    <t>樊国君</t>
  </si>
  <si>
    <t>颜丽珍</t>
  </si>
  <si>
    <t>柳秀婷</t>
  </si>
  <si>
    <t>肖梅</t>
  </si>
  <si>
    <t>36243019940108604X</t>
  </si>
  <si>
    <t>段文婧</t>
  </si>
  <si>
    <t>左艳君</t>
  </si>
  <si>
    <t>刘建武</t>
  </si>
  <si>
    <t>金子霖</t>
  </si>
  <si>
    <t>颜斯</t>
  </si>
  <si>
    <t>龙倩达</t>
  </si>
  <si>
    <t>黄春明</t>
  </si>
  <si>
    <t>刘高强</t>
  </si>
  <si>
    <t>巴婷华</t>
  </si>
  <si>
    <t>左斌</t>
  </si>
  <si>
    <t>贺桂华</t>
  </si>
  <si>
    <t>朱诗琪</t>
  </si>
  <si>
    <t>郭敏玲</t>
  </si>
  <si>
    <t>陈星</t>
  </si>
  <si>
    <t>36243019900204001X</t>
  </si>
  <si>
    <t>李双</t>
  </si>
  <si>
    <t>张建峰</t>
  </si>
  <si>
    <t>龙小荣</t>
  </si>
  <si>
    <t>36243019920803263X</t>
  </si>
  <si>
    <t>李章毅</t>
  </si>
  <si>
    <t>贺文成</t>
  </si>
  <si>
    <t>宋宁宁</t>
  </si>
  <si>
    <t>肖祎</t>
  </si>
  <si>
    <t>尹飞飞</t>
  </si>
  <si>
    <t>吴玟</t>
  </si>
  <si>
    <t>周建卫</t>
  </si>
  <si>
    <t>吴香香</t>
  </si>
  <si>
    <t>肖佐庭</t>
  </si>
  <si>
    <t>汤娟娟</t>
  </si>
  <si>
    <t>左小吉</t>
  </si>
  <si>
    <t>刘琳</t>
  </si>
  <si>
    <t>李洁</t>
  </si>
  <si>
    <t>周毓璐</t>
  </si>
  <si>
    <t>362430198909020629</t>
  </si>
  <si>
    <t>362430199310280023</t>
  </si>
  <si>
    <t>362430199303084227</t>
  </si>
  <si>
    <t>362430199507022925</t>
  </si>
  <si>
    <t>362430199506140030</t>
  </si>
  <si>
    <t>362430199107140041</t>
  </si>
  <si>
    <t>362430199510094241</t>
  </si>
  <si>
    <t>362430198905210329</t>
  </si>
  <si>
    <t>362430199206072398</t>
  </si>
  <si>
    <t>362430199607200020</t>
  </si>
  <si>
    <t>411102199101040148</t>
  </si>
  <si>
    <t>362430199602116321</t>
  </si>
  <si>
    <t>362323198902063221</t>
  </si>
  <si>
    <t>362430199306200019</t>
  </si>
  <si>
    <t>362430199604090022</t>
  </si>
  <si>
    <t>362429198810214620</t>
  </si>
  <si>
    <t>362430199611250047</t>
  </si>
  <si>
    <t>362430199502250021</t>
  </si>
  <si>
    <t>362430199710240020</t>
  </si>
  <si>
    <t>360830199411221727</t>
  </si>
  <si>
    <t>362430198706126044</t>
  </si>
  <si>
    <t>362430199506090061</t>
  </si>
  <si>
    <t>362430199509252329</t>
  </si>
  <si>
    <t>362430198612080022</t>
  </si>
  <si>
    <t>362430198406075142</t>
  </si>
  <si>
    <t>362430199411242026</t>
  </si>
  <si>
    <t>362430199503080124</t>
  </si>
  <si>
    <t>362430198803050061</t>
  </si>
  <si>
    <t>362430198403036914</t>
  </si>
  <si>
    <t>362430199601063416</t>
  </si>
  <si>
    <t>362430199103188128</t>
  </si>
  <si>
    <t>362430199502040032</t>
  </si>
  <si>
    <t>362430199312211136</t>
  </si>
  <si>
    <t>362430199305137513</t>
  </si>
  <si>
    <t>362430199206080064</t>
  </si>
  <si>
    <t>362430199111027834</t>
  </si>
  <si>
    <t>362430199510115110</t>
  </si>
  <si>
    <t>362430199509110048</t>
  </si>
  <si>
    <t>362430198707307816</t>
  </si>
  <si>
    <t>362430199501010018</t>
  </si>
  <si>
    <t>362430198310052093</t>
  </si>
  <si>
    <t>362425199303175611</t>
  </si>
  <si>
    <t>362430199409217219</t>
  </si>
  <si>
    <t>362430199309230029</t>
  </si>
  <si>
    <t>362422199507130029</t>
  </si>
  <si>
    <t>362430199302042033</t>
  </si>
  <si>
    <t>362430199506102042</t>
  </si>
  <si>
    <t>362430199506054829</t>
  </si>
  <si>
    <t>362430199604010029</t>
  </si>
  <si>
    <t>362430199510042687</t>
  </si>
  <si>
    <t>362430199809081322</t>
  </si>
  <si>
    <t>362430199702220644</t>
  </si>
  <si>
    <t>362430199108173427</t>
  </si>
  <si>
    <t>362430199608260041</t>
  </si>
  <si>
    <t>362430199408164522</t>
  </si>
  <si>
    <t>362430199412010649</t>
  </si>
  <si>
    <t>136241500228</t>
  </si>
  <si>
    <t>24013000109005</t>
  </si>
  <si>
    <t>136018100225</t>
  </si>
  <si>
    <t>136241500106</t>
  </si>
  <si>
    <t>136241500310</t>
  </si>
  <si>
    <t>136241500511</t>
  </si>
  <si>
    <t>136241500711</t>
  </si>
  <si>
    <t>24013000110006</t>
  </si>
  <si>
    <t>136241500605</t>
  </si>
  <si>
    <t>136241500610</t>
  </si>
  <si>
    <t>136241500815</t>
  </si>
  <si>
    <t>136241500907</t>
  </si>
  <si>
    <t>136241500925</t>
  </si>
  <si>
    <t>136241500719</t>
  </si>
  <si>
    <t>136241501116</t>
  </si>
  <si>
    <t>136241500704</t>
  </si>
  <si>
    <t>136241500817</t>
  </si>
  <si>
    <t>136241501211</t>
  </si>
  <si>
    <t>136241501008</t>
  </si>
  <si>
    <t>136241501203</t>
  </si>
  <si>
    <t>136241500901</t>
  </si>
  <si>
    <t>136017401623</t>
  </si>
  <si>
    <t>136241500821</t>
  </si>
  <si>
    <t>136250207801</t>
  </si>
  <si>
    <t>136241500902</t>
  </si>
  <si>
    <t>136031002323</t>
  </si>
  <si>
    <t>136241500929</t>
  </si>
  <si>
    <t>136241501024</t>
  </si>
  <si>
    <t>136241501006</t>
  </si>
  <si>
    <t>136241501110</t>
  </si>
  <si>
    <t>136241501007</t>
  </si>
  <si>
    <t>136017402021</t>
  </si>
  <si>
    <t>136241500706</t>
  </si>
  <si>
    <t>136241500801</t>
  </si>
  <si>
    <t>136241501220</t>
  </si>
  <si>
    <t>136241501107</t>
  </si>
  <si>
    <t>136230601209</t>
  </si>
  <si>
    <t>24013000112007</t>
  </si>
  <si>
    <t>136220404811</t>
  </si>
  <si>
    <t>136241501605</t>
  </si>
  <si>
    <t>136018102209</t>
  </si>
  <si>
    <t>136241501401</t>
  </si>
  <si>
    <t>136241501506</t>
  </si>
  <si>
    <t>136018103417</t>
  </si>
  <si>
    <t>136211504227</t>
  </si>
  <si>
    <t>136241501916</t>
  </si>
  <si>
    <t>136018103603</t>
  </si>
  <si>
    <t>136241501520</t>
  </si>
  <si>
    <t>136241501302</t>
  </si>
  <si>
    <t>136241501526</t>
  </si>
  <si>
    <t>136241501912</t>
  </si>
  <si>
    <t>136240704104</t>
  </si>
  <si>
    <t>24013000309018</t>
  </si>
  <si>
    <t>136240704107</t>
  </si>
  <si>
    <t>136240704108</t>
  </si>
  <si>
    <t>24013000309019</t>
  </si>
  <si>
    <t>136240704102</t>
  </si>
  <si>
    <t>136240603911</t>
  </si>
  <si>
    <t>24013000313020</t>
  </si>
  <si>
    <t>336242103606</t>
  </si>
  <si>
    <t>24013000440022</t>
  </si>
  <si>
    <t>336242103502</t>
  </si>
  <si>
    <t>336242101512</t>
  </si>
  <si>
    <t>336242104418</t>
  </si>
  <si>
    <t>336242102606</t>
  </si>
  <si>
    <t>336040503422</t>
  </si>
  <si>
    <t>336230504413</t>
  </si>
  <si>
    <t>336242103630</t>
  </si>
  <si>
    <t>336242103603</t>
  </si>
  <si>
    <t>336242104202</t>
  </si>
  <si>
    <t>招聘岗位</t>
  </si>
  <si>
    <t>小学音乐</t>
  </si>
  <si>
    <t>小学美术</t>
  </si>
  <si>
    <t>小学体育</t>
  </si>
  <si>
    <t>高中音乐男性</t>
  </si>
  <si>
    <t>高中音乐女性</t>
  </si>
  <si>
    <t>高中体育</t>
  </si>
  <si>
    <t>幼儿园</t>
  </si>
  <si>
    <t>笔试
总分</t>
  </si>
  <si>
    <t>学科专
业成绩</t>
  </si>
  <si>
    <t>综合知
识成绩</t>
  </si>
  <si>
    <t>笔试
折算</t>
  </si>
  <si>
    <t>面试
折算</t>
  </si>
  <si>
    <t>总分</t>
  </si>
  <si>
    <t>面试
得分</t>
  </si>
  <si>
    <t>职位
排名</t>
  </si>
  <si>
    <t>备注</t>
  </si>
  <si>
    <t>龙小璐</t>
  </si>
  <si>
    <t>362430199706046022</t>
  </si>
  <si>
    <t>136241501820</t>
  </si>
  <si>
    <t>2018年招聘音体美、幼儿园教师合成成绩表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</si>
</sst>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</numFmts>
  <fonts count="23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130" zoomScaleNormal="130" zoomScalePageLayoutView="0" workbookViewId="0" topLeftCell="A1">
      <selection activeCell="D5" sqref="D5"/>
    </sheetView>
  </sheetViews>
  <sheetFormatPr defaultColWidth="8.75390625" defaultRowHeight="16.5" customHeight="1"/>
  <cols>
    <col min="1" max="1" width="8.125" style="4" customWidth="1"/>
    <col min="2" max="2" width="17.00390625" style="4" customWidth="1"/>
    <col min="3" max="3" width="11.875" style="4" customWidth="1"/>
    <col min="4" max="5" width="14.125" style="4" customWidth="1"/>
    <col min="6" max="6" width="6.00390625" style="4" customWidth="1"/>
    <col min="7" max="8" width="5.75390625" style="4" customWidth="1"/>
    <col min="9" max="10" width="5.50390625" style="9" customWidth="1"/>
    <col min="11" max="11" width="5.75390625" style="9" customWidth="1"/>
    <col min="12" max="12" width="6.00390625" style="9" customWidth="1"/>
    <col min="13" max="13" width="5.625" style="4" customWidth="1"/>
    <col min="14" max="14" width="6.00390625" style="4" customWidth="1"/>
    <col min="15" max="16384" width="8.75390625" style="4" customWidth="1"/>
  </cols>
  <sheetData>
    <row r="1" spans="1:14" ht="24" customHeight="1">
      <c r="A1" s="17" t="s">
        <v>220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200</v>
      </c>
      <c r="F2" s="1" t="s">
        <v>210</v>
      </c>
      <c r="G2" s="1" t="s">
        <v>209</v>
      </c>
      <c r="H2" s="1" t="s">
        <v>208</v>
      </c>
      <c r="I2" s="10" t="s">
        <v>211</v>
      </c>
      <c r="J2" s="12" t="s">
        <v>214</v>
      </c>
      <c r="K2" s="12" t="s">
        <v>212</v>
      </c>
      <c r="L2" s="12" t="s">
        <v>213</v>
      </c>
      <c r="M2" s="13" t="s">
        <v>215</v>
      </c>
      <c r="N2" s="14" t="s">
        <v>216</v>
      </c>
    </row>
    <row r="3" spans="1:14" ht="21.75" customHeight="1">
      <c r="A3" s="3" t="s">
        <v>7</v>
      </c>
      <c r="B3" s="2" t="s">
        <v>74</v>
      </c>
      <c r="C3" s="2" t="s">
        <v>130</v>
      </c>
      <c r="D3" s="2" t="s">
        <v>131</v>
      </c>
      <c r="E3" s="2" t="s">
        <v>201</v>
      </c>
      <c r="F3" s="3">
        <v>44</v>
      </c>
      <c r="G3" s="3">
        <v>61</v>
      </c>
      <c r="H3" s="3">
        <v>105</v>
      </c>
      <c r="I3" s="11">
        <f>H3/4</f>
        <v>26.25</v>
      </c>
      <c r="J3" s="15">
        <v>80.4</v>
      </c>
      <c r="K3" s="15">
        <f>J3/2</f>
        <v>40.2</v>
      </c>
      <c r="L3" s="15">
        <f>I3+K3</f>
        <v>66.45</v>
      </c>
      <c r="M3" s="16">
        <v>1</v>
      </c>
      <c r="N3" s="14"/>
    </row>
    <row r="4" spans="1:14" ht="21.75" customHeight="1">
      <c r="A4" s="3" t="s">
        <v>11</v>
      </c>
      <c r="B4" s="2" t="s">
        <v>78</v>
      </c>
      <c r="C4" s="2" t="s">
        <v>135</v>
      </c>
      <c r="D4" s="2" t="s">
        <v>131</v>
      </c>
      <c r="E4" s="2" t="s">
        <v>201</v>
      </c>
      <c r="F4" s="3">
        <v>36.5</v>
      </c>
      <c r="G4" s="3">
        <v>32.5</v>
      </c>
      <c r="H4" s="3">
        <v>69</v>
      </c>
      <c r="I4" s="11">
        <f>H4/4</f>
        <v>17.25</v>
      </c>
      <c r="J4" s="15">
        <v>91</v>
      </c>
      <c r="K4" s="15">
        <f>J4/2</f>
        <v>45.5</v>
      </c>
      <c r="L4" s="15">
        <f>I4+K4</f>
        <v>62.75</v>
      </c>
      <c r="M4" s="16">
        <v>2</v>
      </c>
      <c r="N4" s="14"/>
    </row>
    <row r="5" spans="1:14" ht="21.75" customHeight="1">
      <c r="A5" s="3" t="s">
        <v>8</v>
      </c>
      <c r="B5" s="2" t="s">
        <v>75</v>
      </c>
      <c r="C5" s="2" t="s">
        <v>132</v>
      </c>
      <c r="D5" s="2" t="s">
        <v>131</v>
      </c>
      <c r="E5" s="2" t="s">
        <v>201</v>
      </c>
      <c r="F5" s="3">
        <v>52.5</v>
      </c>
      <c r="G5" s="3">
        <v>29.5</v>
      </c>
      <c r="H5" s="3">
        <v>82</v>
      </c>
      <c r="I5" s="11">
        <f>H5/4</f>
        <v>20.5</v>
      </c>
      <c r="J5" s="15">
        <v>79.4</v>
      </c>
      <c r="K5" s="15">
        <f>J5/2</f>
        <v>39.7</v>
      </c>
      <c r="L5" s="15">
        <f>I5+K5</f>
        <v>60.2</v>
      </c>
      <c r="M5" s="16">
        <v>3</v>
      </c>
      <c r="N5" s="14"/>
    </row>
    <row r="6" spans="1:14" ht="21.75" customHeight="1">
      <c r="A6" s="3" t="s">
        <v>10</v>
      </c>
      <c r="B6" s="2" t="s">
        <v>77</v>
      </c>
      <c r="C6" s="2" t="s">
        <v>134</v>
      </c>
      <c r="D6" s="2" t="s">
        <v>131</v>
      </c>
      <c r="E6" s="2" t="s">
        <v>201</v>
      </c>
      <c r="F6" s="3">
        <v>36</v>
      </c>
      <c r="G6" s="3">
        <v>33.5</v>
      </c>
      <c r="H6" s="3">
        <v>69.5</v>
      </c>
      <c r="I6" s="11">
        <f>H6/4</f>
        <v>17.375</v>
      </c>
      <c r="J6" s="15">
        <v>82.2</v>
      </c>
      <c r="K6" s="15">
        <f>J6/2</f>
        <v>41.1</v>
      </c>
      <c r="L6" s="15">
        <f>I6+K6</f>
        <v>58.475</v>
      </c>
      <c r="M6" s="16">
        <v>4</v>
      </c>
      <c r="N6" s="14"/>
    </row>
    <row r="7" spans="1:14" ht="21.75" customHeight="1">
      <c r="A7" s="3" t="s">
        <v>9</v>
      </c>
      <c r="B7" s="2" t="s">
        <v>76</v>
      </c>
      <c r="C7" s="2" t="s">
        <v>133</v>
      </c>
      <c r="D7" s="2" t="s">
        <v>131</v>
      </c>
      <c r="E7" s="2" t="s">
        <v>201</v>
      </c>
      <c r="F7" s="3">
        <v>36</v>
      </c>
      <c r="G7" s="3">
        <v>34.5</v>
      </c>
      <c r="H7" s="3">
        <v>70.5</v>
      </c>
      <c r="I7" s="11">
        <f>H7/4</f>
        <v>17.625</v>
      </c>
      <c r="J7" s="15">
        <v>75.4</v>
      </c>
      <c r="K7" s="15">
        <f>J7/2</f>
        <v>37.7</v>
      </c>
      <c r="L7" s="15">
        <f>I7+K7</f>
        <v>55.325</v>
      </c>
      <c r="M7" s="16">
        <v>5</v>
      </c>
      <c r="N7" s="14"/>
    </row>
    <row r="8" spans="1:14" ht="16.5" customHeight="1">
      <c r="A8" s="3"/>
      <c r="B8" s="2"/>
      <c r="C8" s="2"/>
      <c r="D8" s="2"/>
      <c r="E8" s="2"/>
      <c r="F8" s="3"/>
      <c r="G8" s="3"/>
      <c r="H8" s="3"/>
      <c r="I8" s="11"/>
      <c r="J8" s="15"/>
      <c r="K8" s="15"/>
      <c r="L8" s="15"/>
      <c r="M8" s="16"/>
      <c r="N8" s="14"/>
    </row>
    <row r="9" spans="1:14" ht="19.5" customHeight="1">
      <c r="A9" s="3" t="s">
        <v>6</v>
      </c>
      <c r="B9" s="2" t="s">
        <v>79</v>
      </c>
      <c r="C9" s="2" t="s">
        <v>136</v>
      </c>
      <c r="D9" s="2" t="s">
        <v>137</v>
      </c>
      <c r="E9" s="2" t="s">
        <v>202</v>
      </c>
      <c r="F9" s="3">
        <v>75.5</v>
      </c>
      <c r="G9" s="3">
        <v>65.5</v>
      </c>
      <c r="H9" s="3">
        <v>141</v>
      </c>
      <c r="I9" s="11">
        <f aca="true" t="shared" si="0" ref="I9:I37">H9/4</f>
        <v>35.25</v>
      </c>
      <c r="J9" s="15">
        <v>81.6</v>
      </c>
      <c r="K9" s="15">
        <f aca="true" t="shared" si="1" ref="K9:K37">J9/2</f>
        <v>40.8</v>
      </c>
      <c r="L9" s="15">
        <f aca="true" t="shared" si="2" ref="L9:L37">I9+K9</f>
        <v>76.05</v>
      </c>
      <c r="M9" s="16">
        <v>1</v>
      </c>
      <c r="N9" s="14"/>
    </row>
    <row r="10" spans="1:14" ht="19.5" customHeight="1">
      <c r="A10" s="3" t="s">
        <v>14</v>
      </c>
      <c r="B10" s="2" t="s">
        <v>82</v>
      </c>
      <c r="C10" s="2" t="s">
        <v>140</v>
      </c>
      <c r="D10" s="2" t="s">
        <v>137</v>
      </c>
      <c r="E10" s="2" t="s">
        <v>202</v>
      </c>
      <c r="F10" s="3">
        <v>65</v>
      </c>
      <c r="G10" s="3">
        <v>57.5</v>
      </c>
      <c r="H10" s="3">
        <v>122.5</v>
      </c>
      <c r="I10" s="11">
        <f t="shared" si="0"/>
        <v>30.625</v>
      </c>
      <c r="J10" s="15">
        <v>87.6</v>
      </c>
      <c r="K10" s="15">
        <f t="shared" si="1"/>
        <v>43.8</v>
      </c>
      <c r="L10" s="15">
        <f t="shared" si="2"/>
        <v>74.425</v>
      </c>
      <c r="M10" s="16">
        <v>2</v>
      </c>
      <c r="N10" s="14"/>
    </row>
    <row r="11" spans="1:14" ht="19.5" customHeight="1">
      <c r="A11" s="3" t="s">
        <v>12</v>
      </c>
      <c r="B11" s="2" t="s">
        <v>80</v>
      </c>
      <c r="C11" s="2" t="s">
        <v>138</v>
      </c>
      <c r="D11" s="2" t="s">
        <v>137</v>
      </c>
      <c r="E11" s="2" t="s">
        <v>202</v>
      </c>
      <c r="F11" s="3">
        <v>73.5</v>
      </c>
      <c r="G11" s="3">
        <v>57</v>
      </c>
      <c r="H11" s="3">
        <v>130.5</v>
      </c>
      <c r="I11" s="11">
        <f t="shared" si="0"/>
        <v>32.625</v>
      </c>
      <c r="J11" s="15">
        <v>81.2</v>
      </c>
      <c r="K11" s="15">
        <f t="shared" si="1"/>
        <v>40.6</v>
      </c>
      <c r="L11" s="15">
        <f t="shared" si="2"/>
        <v>73.225</v>
      </c>
      <c r="M11" s="16">
        <v>3</v>
      </c>
      <c r="N11" s="14"/>
    </row>
    <row r="12" spans="1:14" ht="19.5" customHeight="1">
      <c r="A12" s="3" t="s">
        <v>19</v>
      </c>
      <c r="B12" s="2" t="s">
        <v>86</v>
      </c>
      <c r="C12" s="2" t="s">
        <v>145</v>
      </c>
      <c r="D12" s="2" t="s">
        <v>137</v>
      </c>
      <c r="E12" s="2" t="s">
        <v>202</v>
      </c>
      <c r="F12" s="3">
        <v>61</v>
      </c>
      <c r="G12" s="3">
        <v>56.5</v>
      </c>
      <c r="H12" s="3">
        <v>117.5</v>
      </c>
      <c r="I12" s="11">
        <f t="shared" si="0"/>
        <v>29.375</v>
      </c>
      <c r="J12" s="15">
        <v>84.4</v>
      </c>
      <c r="K12" s="15">
        <f t="shared" si="1"/>
        <v>42.2</v>
      </c>
      <c r="L12" s="15">
        <f t="shared" si="2"/>
        <v>71.575</v>
      </c>
      <c r="M12" s="16">
        <v>4</v>
      </c>
      <c r="N12" s="14"/>
    </row>
    <row r="13" spans="1:14" ht="19.5" customHeight="1">
      <c r="A13" s="3" t="s">
        <v>13</v>
      </c>
      <c r="B13" s="2" t="s">
        <v>81</v>
      </c>
      <c r="C13" s="2" t="s">
        <v>139</v>
      </c>
      <c r="D13" s="2" t="s">
        <v>137</v>
      </c>
      <c r="E13" s="2" t="s">
        <v>202</v>
      </c>
      <c r="F13" s="3">
        <v>63</v>
      </c>
      <c r="G13" s="3">
        <v>61</v>
      </c>
      <c r="H13" s="3">
        <v>124</v>
      </c>
      <c r="I13" s="11">
        <f t="shared" si="0"/>
        <v>31</v>
      </c>
      <c r="J13" s="15">
        <v>81</v>
      </c>
      <c r="K13" s="15">
        <f t="shared" si="1"/>
        <v>40.5</v>
      </c>
      <c r="L13" s="15">
        <f t="shared" si="2"/>
        <v>71.5</v>
      </c>
      <c r="M13" s="16">
        <v>5</v>
      </c>
      <c r="N13" s="14"/>
    </row>
    <row r="14" spans="1:14" ht="19.5" customHeight="1">
      <c r="A14" s="3" t="s">
        <v>22</v>
      </c>
      <c r="B14" s="2" t="s">
        <v>89</v>
      </c>
      <c r="C14" s="2" t="s">
        <v>148</v>
      </c>
      <c r="D14" s="2" t="s">
        <v>137</v>
      </c>
      <c r="E14" s="2" t="s">
        <v>202</v>
      </c>
      <c r="F14" s="3">
        <v>55</v>
      </c>
      <c r="G14" s="3">
        <v>55.5</v>
      </c>
      <c r="H14" s="3">
        <v>110.5</v>
      </c>
      <c r="I14" s="11">
        <f t="shared" si="0"/>
        <v>27.625</v>
      </c>
      <c r="J14" s="15">
        <v>85.8</v>
      </c>
      <c r="K14" s="15">
        <f t="shared" si="1"/>
        <v>42.9</v>
      </c>
      <c r="L14" s="15">
        <f t="shared" si="2"/>
        <v>70.525</v>
      </c>
      <c r="M14" s="16">
        <v>6</v>
      </c>
      <c r="N14" s="14"/>
    </row>
    <row r="15" spans="1:14" ht="19.5" customHeight="1">
      <c r="A15" s="3" t="s">
        <v>21</v>
      </c>
      <c r="B15" s="2" t="s">
        <v>88</v>
      </c>
      <c r="C15" s="2" t="s">
        <v>147</v>
      </c>
      <c r="D15" s="2" t="s">
        <v>137</v>
      </c>
      <c r="E15" s="2" t="s">
        <v>202</v>
      </c>
      <c r="F15" s="3">
        <v>55.5</v>
      </c>
      <c r="G15" s="3">
        <v>60</v>
      </c>
      <c r="H15" s="3">
        <v>115.5</v>
      </c>
      <c r="I15" s="11">
        <f t="shared" si="0"/>
        <v>28.875</v>
      </c>
      <c r="J15" s="15">
        <v>83</v>
      </c>
      <c r="K15" s="15">
        <f t="shared" si="1"/>
        <v>41.5</v>
      </c>
      <c r="L15" s="15">
        <f t="shared" si="2"/>
        <v>70.375</v>
      </c>
      <c r="M15" s="16">
        <v>7</v>
      </c>
      <c r="N15" s="14"/>
    </row>
    <row r="16" spans="1:14" ht="19.5" customHeight="1">
      <c r="A16" s="3" t="s">
        <v>20</v>
      </c>
      <c r="B16" s="2" t="s">
        <v>87</v>
      </c>
      <c r="C16" s="2" t="s">
        <v>146</v>
      </c>
      <c r="D16" s="2" t="s">
        <v>137</v>
      </c>
      <c r="E16" s="2" t="s">
        <v>202</v>
      </c>
      <c r="F16" s="3">
        <v>60.5</v>
      </c>
      <c r="G16" s="3">
        <v>56</v>
      </c>
      <c r="H16" s="3">
        <v>116.5</v>
      </c>
      <c r="I16" s="11">
        <f t="shared" si="0"/>
        <v>29.125</v>
      </c>
      <c r="J16" s="15">
        <v>82.2</v>
      </c>
      <c r="K16" s="15">
        <f t="shared" si="1"/>
        <v>41.1</v>
      </c>
      <c r="L16" s="15">
        <f t="shared" si="2"/>
        <v>70.225</v>
      </c>
      <c r="M16" s="16">
        <v>8</v>
      </c>
      <c r="N16" s="14"/>
    </row>
    <row r="17" spans="1:14" ht="19.5" customHeight="1">
      <c r="A17" s="3" t="s">
        <v>16</v>
      </c>
      <c r="B17" s="2" t="s">
        <v>84</v>
      </c>
      <c r="C17" s="2" t="s">
        <v>142</v>
      </c>
      <c r="D17" s="2" t="s">
        <v>137</v>
      </c>
      <c r="E17" s="2" t="s">
        <v>202</v>
      </c>
      <c r="F17" s="3">
        <v>58</v>
      </c>
      <c r="G17" s="3">
        <v>62</v>
      </c>
      <c r="H17" s="3">
        <v>120</v>
      </c>
      <c r="I17" s="11">
        <f t="shared" si="0"/>
        <v>30</v>
      </c>
      <c r="J17" s="15">
        <v>79</v>
      </c>
      <c r="K17" s="15">
        <f t="shared" si="1"/>
        <v>39.5</v>
      </c>
      <c r="L17" s="15">
        <f t="shared" si="2"/>
        <v>69.5</v>
      </c>
      <c r="M17" s="16">
        <v>9</v>
      </c>
      <c r="N17" s="14"/>
    </row>
    <row r="18" spans="1:14" ht="19.5" customHeight="1">
      <c r="A18" s="3" t="s">
        <v>17</v>
      </c>
      <c r="B18" s="2" t="s">
        <v>18</v>
      </c>
      <c r="C18" s="2" t="s">
        <v>143</v>
      </c>
      <c r="D18" s="2" t="s">
        <v>137</v>
      </c>
      <c r="E18" s="2" t="s">
        <v>202</v>
      </c>
      <c r="F18" s="3">
        <v>57.5</v>
      </c>
      <c r="G18" s="3">
        <v>61.5</v>
      </c>
      <c r="H18" s="3">
        <v>119</v>
      </c>
      <c r="I18" s="11">
        <f t="shared" si="0"/>
        <v>29.75</v>
      </c>
      <c r="J18" s="15">
        <v>79</v>
      </c>
      <c r="K18" s="15">
        <f t="shared" si="1"/>
        <v>39.5</v>
      </c>
      <c r="L18" s="15">
        <f t="shared" si="2"/>
        <v>69.25</v>
      </c>
      <c r="M18" s="16">
        <v>10</v>
      </c>
      <c r="N18" s="14"/>
    </row>
    <row r="19" spans="1:14" ht="19.5" customHeight="1">
      <c r="A19" s="3" t="s">
        <v>15</v>
      </c>
      <c r="B19" s="2" t="s">
        <v>83</v>
      </c>
      <c r="C19" s="2" t="s">
        <v>141</v>
      </c>
      <c r="D19" s="2" t="s">
        <v>137</v>
      </c>
      <c r="E19" s="2" t="s">
        <v>202</v>
      </c>
      <c r="F19" s="3">
        <v>67.5</v>
      </c>
      <c r="G19" s="3">
        <v>53</v>
      </c>
      <c r="H19" s="3">
        <v>120.5</v>
      </c>
      <c r="I19" s="11">
        <f t="shared" si="0"/>
        <v>30.125</v>
      </c>
      <c r="J19" s="15">
        <v>77.8</v>
      </c>
      <c r="K19" s="15">
        <f t="shared" si="1"/>
        <v>38.9</v>
      </c>
      <c r="L19" s="15">
        <f t="shared" si="2"/>
        <v>69.025</v>
      </c>
      <c r="M19" s="16">
        <v>11</v>
      </c>
      <c r="N19" s="14"/>
    </row>
    <row r="20" spans="1:14" ht="19.5" customHeight="1">
      <c r="A20" s="3" t="s">
        <v>4</v>
      </c>
      <c r="B20" s="2" t="s">
        <v>85</v>
      </c>
      <c r="C20" s="2" t="s">
        <v>144</v>
      </c>
      <c r="D20" s="2" t="s">
        <v>137</v>
      </c>
      <c r="E20" s="2" t="s">
        <v>202</v>
      </c>
      <c r="F20" s="3">
        <v>57.5</v>
      </c>
      <c r="G20" s="3">
        <v>61.5</v>
      </c>
      <c r="H20" s="3">
        <v>119</v>
      </c>
      <c r="I20" s="11">
        <f t="shared" si="0"/>
        <v>29.75</v>
      </c>
      <c r="J20" s="15">
        <v>78.2</v>
      </c>
      <c r="K20" s="15">
        <f t="shared" si="1"/>
        <v>39.1</v>
      </c>
      <c r="L20" s="15">
        <f t="shared" si="2"/>
        <v>68.85</v>
      </c>
      <c r="M20" s="16">
        <v>12</v>
      </c>
      <c r="N20" s="14"/>
    </row>
    <row r="21" spans="1:14" ht="19.5" customHeight="1">
      <c r="A21" s="3" t="s">
        <v>23</v>
      </c>
      <c r="B21" s="2" t="s">
        <v>90</v>
      </c>
      <c r="C21" s="2" t="s">
        <v>149</v>
      </c>
      <c r="D21" s="2" t="s">
        <v>137</v>
      </c>
      <c r="E21" s="2" t="s">
        <v>202</v>
      </c>
      <c r="F21" s="3">
        <v>53.5</v>
      </c>
      <c r="G21" s="3">
        <v>51.5</v>
      </c>
      <c r="H21" s="3">
        <v>105</v>
      </c>
      <c r="I21" s="11">
        <f t="shared" si="0"/>
        <v>26.25</v>
      </c>
      <c r="J21" s="15">
        <v>83.6</v>
      </c>
      <c r="K21" s="15">
        <f t="shared" si="1"/>
        <v>41.8</v>
      </c>
      <c r="L21" s="15">
        <f t="shared" si="2"/>
        <v>68.05</v>
      </c>
      <c r="M21" s="16">
        <v>13</v>
      </c>
      <c r="N21" s="14"/>
    </row>
    <row r="22" spans="1:14" ht="19.5" customHeight="1">
      <c r="A22" s="3" t="s">
        <v>28</v>
      </c>
      <c r="B22" s="2" t="s">
        <v>93</v>
      </c>
      <c r="C22" s="2" t="s">
        <v>153</v>
      </c>
      <c r="D22" s="2" t="s">
        <v>137</v>
      </c>
      <c r="E22" s="2" t="s">
        <v>202</v>
      </c>
      <c r="F22" s="3">
        <v>45.5</v>
      </c>
      <c r="G22" s="3">
        <v>51.5</v>
      </c>
      <c r="H22" s="3">
        <v>97</v>
      </c>
      <c r="I22" s="11">
        <f t="shared" si="0"/>
        <v>24.25</v>
      </c>
      <c r="J22" s="15">
        <v>86.2</v>
      </c>
      <c r="K22" s="15">
        <f t="shared" si="1"/>
        <v>43.1</v>
      </c>
      <c r="L22" s="15">
        <f t="shared" si="2"/>
        <v>67.35</v>
      </c>
      <c r="M22" s="16">
        <v>14</v>
      </c>
      <c r="N22" s="14"/>
    </row>
    <row r="23" spans="1:14" ht="19.5" customHeight="1">
      <c r="A23" s="3" t="s">
        <v>31</v>
      </c>
      <c r="B23" s="2" t="s">
        <v>32</v>
      </c>
      <c r="C23" s="2" t="s">
        <v>156</v>
      </c>
      <c r="D23" s="2" t="s">
        <v>137</v>
      </c>
      <c r="E23" s="2" t="s">
        <v>202</v>
      </c>
      <c r="F23" s="3">
        <v>44.5</v>
      </c>
      <c r="G23" s="3">
        <v>48</v>
      </c>
      <c r="H23" s="3">
        <v>92.5</v>
      </c>
      <c r="I23" s="11">
        <f t="shared" si="0"/>
        <v>23.125</v>
      </c>
      <c r="J23" s="15">
        <v>87</v>
      </c>
      <c r="K23" s="15">
        <f t="shared" si="1"/>
        <v>43.5</v>
      </c>
      <c r="L23" s="15">
        <f t="shared" si="2"/>
        <v>66.625</v>
      </c>
      <c r="M23" s="16">
        <v>15</v>
      </c>
      <c r="N23" s="14"/>
    </row>
    <row r="24" spans="1:14" ht="19.5" customHeight="1">
      <c r="A24" s="3" t="s">
        <v>25</v>
      </c>
      <c r="B24" s="2" t="s">
        <v>92</v>
      </c>
      <c r="C24" s="2" t="s">
        <v>151</v>
      </c>
      <c r="D24" s="2" t="s">
        <v>137</v>
      </c>
      <c r="E24" s="2" t="s">
        <v>202</v>
      </c>
      <c r="F24" s="3">
        <v>42.5</v>
      </c>
      <c r="G24" s="3">
        <v>57</v>
      </c>
      <c r="H24" s="3">
        <v>99.5</v>
      </c>
      <c r="I24" s="11">
        <f t="shared" si="0"/>
        <v>24.875</v>
      </c>
      <c r="J24" s="15">
        <v>82.8</v>
      </c>
      <c r="K24" s="15">
        <f t="shared" si="1"/>
        <v>41.4</v>
      </c>
      <c r="L24" s="15">
        <f t="shared" si="2"/>
        <v>66.275</v>
      </c>
      <c r="M24" s="16">
        <v>16</v>
      </c>
      <c r="N24" s="14"/>
    </row>
    <row r="25" spans="1:14" ht="19.5" customHeight="1">
      <c r="A25" s="3" t="s">
        <v>26</v>
      </c>
      <c r="B25" s="2" t="s">
        <v>27</v>
      </c>
      <c r="C25" s="2" t="s">
        <v>152</v>
      </c>
      <c r="D25" s="2" t="s">
        <v>137</v>
      </c>
      <c r="E25" s="2" t="s">
        <v>202</v>
      </c>
      <c r="F25" s="3">
        <v>52</v>
      </c>
      <c r="G25" s="3">
        <v>45.5</v>
      </c>
      <c r="H25" s="3">
        <v>97.5</v>
      </c>
      <c r="I25" s="11">
        <f t="shared" si="0"/>
        <v>24.375</v>
      </c>
      <c r="J25" s="15">
        <v>80</v>
      </c>
      <c r="K25" s="15">
        <f t="shared" si="1"/>
        <v>40</v>
      </c>
      <c r="L25" s="15">
        <f t="shared" si="2"/>
        <v>64.375</v>
      </c>
      <c r="M25" s="16">
        <v>17</v>
      </c>
      <c r="N25" s="14"/>
    </row>
    <row r="26" spans="1:14" ht="19.5" customHeight="1">
      <c r="A26" s="3" t="s">
        <v>38</v>
      </c>
      <c r="B26" s="2" t="s">
        <v>99</v>
      </c>
      <c r="C26" s="2" t="s">
        <v>161</v>
      </c>
      <c r="D26" s="2" t="s">
        <v>137</v>
      </c>
      <c r="E26" s="2" t="s">
        <v>202</v>
      </c>
      <c r="F26" s="3">
        <v>39</v>
      </c>
      <c r="G26" s="3">
        <v>48</v>
      </c>
      <c r="H26" s="3">
        <v>87</v>
      </c>
      <c r="I26" s="11">
        <f t="shared" si="0"/>
        <v>21.75</v>
      </c>
      <c r="J26" s="15">
        <v>84.6</v>
      </c>
      <c r="K26" s="15">
        <f t="shared" si="1"/>
        <v>42.3</v>
      </c>
      <c r="L26" s="15">
        <f t="shared" si="2"/>
        <v>64.05</v>
      </c>
      <c r="M26" s="16">
        <v>18</v>
      </c>
      <c r="N26" s="14"/>
    </row>
    <row r="27" spans="1:14" ht="19.5" customHeight="1">
      <c r="A27" s="3" t="s">
        <v>33</v>
      </c>
      <c r="B27" s="2" t="s">
        <v>96</v>
      </c>
      <c r="C27" s="2" t="s">
        <v>157</v>
      </c>
      <c r="D27" s="2" t="s">
        <v>137</v>
      </c>
      <c r="E27" s="2" t="s">
        <v>202</v>
      </c>
      <c r="F27" s="3">
        <v>42.5</v>
      </c>
      <c r="G27" s="3">
        <v>50</v>
      </c>
      <c r="H27" s="3">
        <v>92.5</v>
      </c>
      <c r="I27" s="11">
        <f t="shared" si="0"/>
        <v>23.125</v>
      </c>
      <c r="J27" s="15">
        <v>80.6</v>
      </c>
      <c r="K27" s="15">
        <f t="shared" si="1"/>
        <v>40.3</v>
      </c>
      <c r="L27" s="15">
        <f t="shared" si="2"/>
        <v>63.425</v>
      </c>
      <c r="M27" s="16">
        <v>19</v>
      </c>
      <c r="N27" s="14"/>
    </row>
    <row r="28" spans="1:14" ht="19.5" customHeight="1">
      <c r="A28" s="3" t="s">
        <v>34</v>
      </c>
      <c r="B28" s="2" t="s">
        <v>35</v>
      </c>
      <c r="C28" s="2" t="s">
        <v>158</v>
      </c>
      <c r="D28" s="2" t="s">
        <v>137</v>
      </c>
      <c r="E28" s="2" t="s">
        <v>202</v>
      </c>
      <c r="F28" s="3">
        <v>44</v>
      </c>
      <c r="G28" s="3">
        <v>48</v>
      </c>
      <c r="H28" s="3">
        <v>92</v>
      </c>
      <c r="I28" s="11">
        <f t="shared" si="0"/>
        <v>23</v>
      </c>
      <c r="J28" s="15">
        <v>80.6</v>
      </c>
      <c r="K28" s="15">
        <f t="shared" si="1"/>
        <v>40.3</v>
      </c>
      <c r="L28" s="15">
        <f t="shared" si="2"/>
        <v>63.3</v>
      </c>
      <c r="M28" s="16">
        <v>20</v>
      </c>
      <c r="N28" s="14"/>
    </row>
    <row r="29" spans="1:14" ht="19.5" customHeight="1">
      <c r="A29" s="3" t="s">
        <v>24</v>
      </c>
      <c r="B29" s="2" t="s">
        <v>91</v>
      </c>
      <c r="C29" s="2" t="s">
        <v>150</v>
      </c>
      <c r="D29" s="2" t="s">
        <v>137</v>
      </c>
      <c r="E29" s="2" t="s">
        <v>202</v>
      </c>
      <c r="F29" s="3">
        <v>53.5</v>
      </c>
      <c r="G29" s="3">
        <v>51</v>
      </c>
      <c r="H29" s="3">
        <v>104.5</v>
      </c>
      <c r="I29" s="11">
        <f t="shared" si="0"/>
        <v>26.125</v>
      </c>
      <c r="J29" s="15">
        <v>74.2</v>
      </c>
      <c r="K29" s="15">
        <f t="shared" si="1"/>
        <v>37.1</v>
      </c>
      <c r="L29" s="15">
        <f t="shared" si="2"/>
        <v>63.225</v>
      </c>
      <c r="M29" s="16">
        <v>21</v>
      </c>
      <c r="N29" s="14"/>
    </row>
    <row r="30" spans="1:14" ht="19.5" customHeight="1">
      <c r="A30" s="3" t="s">
        <v>30</v>
      </c>
      <c r="B30" s="2" t="s">
        <v>95</v>
      </c>
      <c r="C30" s="2" t="s">
        <v>155</v>
      </c>
      <c r="D30" s="2" t="s">
        <v>137</v>
      </c>
      <c r="E30" s="2" t="s">
        <v>202</v>
      </c>
      <c r="F30" s="3">
        <v>43</v>
      </c>
      <c r="G30" s="3">
        <v>50.5</v>
      </c>
      <c r="H30" s="3">
        <v>93.5</v>
      </c>
      <c r="I30" s="11">
        <f t="shared" si="0"/>
        <v>23.375</v>
      </c>
      <c r="J30" s="15">
        <v>76.4</v>
      </c>
      <c r="K30" s="15">
        <f t="shared" si="1"/>
        <v>38.2</v>
      </c>
      <c r="L30" s="15">
        <f t="shared" si="2"/>
        <v>61.575</v>
      </c>
      <c r="M30" s="16">
        <v>22</v>
      </c>
      <c r="N30" s="14"/>
    </row>
    <row r="31" spans="1:14" ht="19.5" customHeight="1">
      <c r="A31" s="3" t="s">
        <v>29</v>
      </c>
      <c r="B31" s="2" t="s">
        <v>94</v>
      </c>
      <c r="C31" s="2" t="s">
        <v>154</v>
      </c>
      <c r="D31" s="2" t="s">
        <v>137</v>
      </c>
      <c r="E31" s="2" t="s">
        <v>202</v>
      </c>
      <c r="F31" s="3">
        <v>44</v>
      </c>
      <c r="G31" s="3">
        <v>51.5</v>
      </c>
      <c r="H31" s="3">
        <v>95.5</v>
      </c>
      <c r="I31" s="11">
        <f t="shared" si="0"/>
        <v>23.875</v>
      </c>
      <c r="J31" s="15">
        <v>72.4</v>
      </c>
      <c r="K31" s="15">
        <f t="shared" si="1"/>
        <v>36.2</v>
      </c>
      <c r="L31" s="15">
        <f t="shared" si="2"/>
        <v>60.075</v>
      </c>
      <c r="M31" s="16">
        <v>23</v>
      </c>
      <c r="N31" s="14"/>
    </row>
    <row r="32" spans="1:14" ht="19.5" customHeight="1">
      <c r="A32" s="3" t="s">
        <v>37</v>
      </c>
      <c r="B32" s="2" t="s">
        <v>98</v>
      </c>
      <c r="C32" s="2" t="s">
        <v>160</v>
      </c>
      <c r="D32" s="2" t="s">
        <v>137</v>
      </c>
      <c r="E32" s="2" t="s">
        <v>202</v>
      </c>
      <c r="F32" s="3">
        <v>42</v>
      </c>
      <c r="G32" s="3">
        <v>48</v>
      </c>
      <c r="H32" s="3">
        <v>90</v>
      </c>
      <c r="I32" s="11">
        <f t="shared" si="0"/>
        <v>22.5</v>
      </c>
      <c r="J32" s="15">
        <v>73.6</v>
      </c>
      <c r="K32" s="15">
        <f t="shared" si="1"/>
        <v>36.8</v>
      </c>
      <c r="L32" s="15">
        <f t="shared" si="2"/>
        <v>59.3</v>
      </c>
      <c r="M32" s="16">
        <v>24</v>
      </c>
      <c r="N32" s="14"/>
    </row>
    <row r="33" spans="1:14" ht="19.5" customHeight="1">
      <c r="A33" s="3" t="s">
        <v>41</v>
      </c>
      <c r="B33" s="2" t="s">
        <v>100</v>
      </c>
      <c r="C33" s="2" t="s">
        <v>163</v>
      </c>
      <c r="D33" s="2" t="s">
        <v>137</v>
      </c>
      <c r="E33" s="2" t="s">
        <v>202</v>
      </c>
      <c r="F33" s="3">
        <v>36.5</v>
      </c>
      <c r="G33" s="3">
        <v>35.5</v>
      </c>
      <c r="H33" s="3">
        <v>72</v>
      </c>
      <c r="I33" s="11">
        <f t="shared" si="0"/>
        <v>18</v>
      </c>
      <c r="J33" s="15">
        <v>82.6</v>
      </c>
      <c r="K33" s="15">
        <f t="shared" si="1"/>
        <v>41.3</v>
      </c>
      <c r="L33" s="15">
        <f t="shared" si="2"/>
        <v>59.3</v>
      </c>
      <c r="M33" s="16">
        <v>25</v>
      </c>
      <c r="N33" s="14"/>
    </row>
    <row r="34" spans="1:14" ht="19.5" customHeight="1">
      <c r="A34" s="3" t="s">
        <v>39</v>
      </c>
      <c r="B34" s="2" t="s">
        <v>40</v>
      </c>
      <c r="C34" s="2" t="s">
        <v>162</v>
      </c>
      <c r="D34" s="2" t="s">
        <v>137</v>
      </c>
      <c r="E34" s="2" t="s">
        <v>202</v>
      </c>
      <c r="F34" s="3">
        <v>35.5</v>
      </c>
      <c r="G34" s="3">
        <v>44.5</v>
      </c>
      <c r="H34" s="3">
        <v>80</v>
      </c>
      <c r="I34" s="11">
        <f t="shared" si="0"/>
        <v>20</v>
      </c>
      <c r="J34" s="15">
        <v>77.4</v>
      </c>
      <c r="K34" s="15">
        <f t="shared" si="1"/>
        <v>38.7</v>
      </c>
      <c r="L34" s="15">
        <f t="shared" si="2"/>
        <v>58.7</v>
      </c>
      <c r="M34" s="16">
        <v>26</v>
      </c>
      <c r="N34" s="14"/>
    </row>
    <row r="35" spans="1:14" ht="19.5" customHeight="1">
      <c r="A35" s="3" t="s">
        <v>36</v>
      </c>
      <c r="B35" s="2" t="s">
        <v>97</v>
      </c>
      <c r="C35" s="2" t="s">
        <v>159</v>
      </c>
      <c r="D35" s="2" t="s">
        <v>137</v>
      </c>
      <c r="E35" s="2" t="s">
        <v>202</v>
      </c>
      <c r="F35" s="3">
        <v>43.5</v>
      </c>
      <c r="G35" s="3">
        <v>48</v>
      </c>
      <c r="H35" s="3">
        <v>91.5</v>
      </c>
      <c r="I35" s="11">
        <f t="shared" si="0"/>
        <v>22.875</v>
      </c>
      <c r="J35" s="15">
        <v>70</v>
      </c>
      <c r="K35" s="15">
        <f t="shared" si="1"/>
        <v>35</v>
      </c>
      <c r="L35" s="15">
        <f t="shared" si="2"/>
        <v>57.875</v>
      </c>
      <c r="M35" s="16">
        <v>27</v>
      </c>
      <c r="N35" s="14"/>
    </row>
    <row r="36" spans="1:14" ht="19.5" customHeight="1">
      <c r="A36" s="3" t="s">
        <v>42</v>
      </c>
      <c r="B36" s="2" t="s">
        <v>101</v>
      </c>
      <c r="C36" s="2" t="s">
        <v>164</v>
      </c>
      <c r="D36" s="2" t="s">
        <v>137</v>
      </c>
      <c r="E36" s="2" t="s">
        <v>202</v>
      </c>
      <c r="F36" s="3">
        <v>30</v>
      </c>
      <c r="G36" s="3">
        <v>42</v>
      </c>
      <c r="H36" s="3">
        <v>72</v>
      </c>
      <c r="I36" s="11">
        <f t="shared" si="0"/>
        <v>18</v>
      </c>
      <c r="J36" s="15">
        <v>78.4</v>
      </c>
      <c r="K36" s="15">
        <f t="shared" si="1"/>
        <v>39.2</v>
      </c>
      <c r="L36" s="15">
        <f t="shared" si="2"/>
        <v>57.2</v>
      </c>
      <c r="M36" s="16">
        <v>28</v>
      </c>
      <c r="N36" s="14"/>
    </row>
    <row r="37" spans="1:14" ht="19.5" customHeight="1">
      <c r="A37" s="3" t="s">
        <v>43</v>
      </c>
      <c r="B37" s="2" t="s">
        <v>102</v>
      </c>
      <c r="C37" s="2" t="s">
        <v>165</v>
      </c>
      <c r="D37" s="2" t="s">
        <v>137</v>
      </c>
      <c r="E37" s="2" t="s">
        <v>202</v>
      </c>
      <c r="F37" s="3">
        <v>32</v>
      </c>
      <c r="G37" s="3">
        <v>38.5</v>
      </c>
      <c r="H37" s="3">
        <v>70.5</v>
      </c>
      <c r="I37" s="11">
        <f t="shared" si="0"/>
        <v>17.625</v>
      </c>
      <c r="J37" s="15">
        <v>70.8</v>
      </c>
      <c r="K37" s="15">
        <f t="shared" si="1"/>
        <v>35.4</v>
      </c>
      <c r="L37" s="15">
        <f t="shared" si="2"/>
        <v>53.025</v>
      </c>
      <c r="M37" s="16">
        <v>29</v>
      </c>
      <c r="N37" s="14"/>
    </row>
    <row r="38" spans="1:14" ht="19.5" customHeight="1">
      <c r="A38" s="6"/>
      <c r="B38" s="7"/>
      <c r="C38" s="6"/>
      <c r="D38" s="6"/>
      <c r="E38" s="6"/>
      <c r="F38" s="6"/>
      <c r="G38" s="6"/>
      <c r="H38" s="6"/>
      <c r="I38" s="11"/>
      <c r="J38" s="8"/>
      <c r="K38" s="8"/>
      <c r="L38" s="8"/>
      <c r="M38" s="5"/>
      <c r="N38" s="5"/>
    </row>
    <row r="39" spans="1:14" ht="21" customHeight="1">
      <c r="A39" s="3" t="s">
        <v>44</v>
      </c>
      <c r="B39" s="2" t="s">
        <v>103</v>
      </c>
      <c r="C39" s="2" t="s">
        <v>166</v>
      </c>
      <c r="D39" s="2" t="s">
        <v>167</v>
      </c>
      <c r="E39" s="2" t="s">
        <v>203</v>
      </c>
      <c r="F39" s="3">
        <v>75.5</v>
      </c>
      <c r="G39" s="3">
        <v>50</v>
      </c>
      <c r="H39" s="3">
        <v>125.5</v>
      </c>
      <c r="I39" s="11">
        <f aca="true" t="shared" si="3" ref="I39:I53">H39/4</f>
        <v>31.375</v>
      </c>
      <c r="J39" s="15">
        <v>89.3</v>
      </c>
      <c r="K39" s="15">
        <f aca="true" t="shared" si="4" ref="K39:K53">J39/2</f>
        <v>44.65</v>
      </c>
      <c r="L39" s="15">
        <f aca="true" t="shared" si="5" ref="L39:L53">I39+K39</f>
        <v>76.025</v>
      </c>
      <c r="M39" s="16">
        <v>1</v>
      </c>
      <c r="N39" s="14"/>
    </row>
    <row r="40" spans="1:14" ht="21" customHeight="1">
      <c r="A40" s="3" t="s">
        <v>48</v>
      </c>
      <c r="B40" s="2" t="s">
        <v>107</v>
      </c>
      <c r="C40" s="2" t="s">
        <v>171</v>
      </c>
      <c r="D40" s="2" t="s">
        <v>167</v>
      </c>
      <c r="E40" s="2" t="s">
        <v>203</v>
      </c>
      <c r="F40" s="3">
        <v>50.5</v>
      </c>
      <c r="G40" s="3">
        <v>48</v>
      </c>
      <c r="H40" s="3">
        <v>98.5</v>
      </c>
      <c r="I40" s="11">
        <f t="shared" si="3"/>
        <v>24.625</v>
      </c>
      <c r="J40" s="15">
        <v>94.08</v>
      </c>
      <c r="K40" s="15">
        <f t="shared" si="4"/>
        <v>47.04</v>
      </c>
      <c r="L40" s="15">
        <f t="shared" si="5"/>
        <v>71.66499999999999</v>
      </c>
      <c r="M40" s="16">
        <v>2</v>
      </c>
      <c r="N40" s="14"/>
    </row>
    <row r="41" spans="1:14" ht="21" customHeight="1">
      <c r="A41" s="3" t="s">
        <v>51</v>
      </c>
      <c r="B41" s="2" t="s">
        <v>110</v>
      </c>
      <c r="C41" s="2" t="s">
        <v>174</v>
      </c>
      <c r="D41" s="2" t="s">
        <v>167</v>
      </c>
      <c r="E41" s="2" t="s">
        <v>203</v>
      </c>
      <c r="F41" s="3">
        <v>50.5</v>
      </c>
      <c r="G41" s="3">
        <v>40.5</v>
      </c>
      <c r="H41" s="3">
        <v>91</v>
      </c>
      <c r="I41" s="11">
        <f t="shared" si="3"/>
        <v>22.75</v>
      </c>
      <c r="J41" s="15">
        <v>92.2</v>
      </c>
      <c r="K41" s="15">
        <f t="shared" si="4"/>
        <v>46.1</v>
      </c>
      <c r="L41" s="15">
        <f t="shared" si="5"/>
        <v>68.85</v>
      </c>
      <c r="M41" s="16">
        <v>3</v>
      </c>
      <c r="N41" s="14"/>
    </row>
    <row r="42" spans="1:14" ht="21" customHeight="1">
      <c r="A42" s="3" t="s">
        <v>46</v>
      </c>
      <c r="B42" s="2" t="s">
        <v>105</v>
      </c>
      <c r="C42" s="2" t="s">
        <v>169</v>
      </c>
      <c r="D42" s="2" t="s">
        <v>167</v>
      </c>
      <c r="E42" s="2" t="s">
        <v>203</v>
      </c>
      <c r="F42" s="3">
        <v>55.5</v>
      </c>
      <c r="G42" s="3">
        <v>51</v>
      </c>
      <c r="H42" s="3">
        <v>106.5</v>
      </c>
      <c r="I42" s="11">
        <f t="shared" si="3"/>
        <v>26.625</v>
      </c>
      <c r="J42" s="15">
        <v>83.58</v>
      </c>
      <c r="K42" s="15">
        <f t="shared" si="4"/>
        <v>41.79</v>
      </c>
      <c r="L42" s="15">
        <f t="shared" si="5"/>
        <v>68.41499999999999</v>
      </c>
      <c r="M42" s="16">
        <v>4</v>
      </c>
      <c r="N42" s="14"/>
    </row>
    <row r="43" spans="1:14" ht="21" customHeight="1">
      <c r="A43" s="3" t="s">
        <v>50</v>
      </c>
      <c r="B43" s="2" t="s">
        <v>109</v>
      </c>
      <c r="C43" s="2" t="s">
        <v>173</v>
      </c>
      <c r="D43" s="2" t="s">
        <v>167</v>
      </c>
      <c r="E43" s="2" t="s">
        <v>203</v>
      </c>
      <c r="F43" s="3">
        <v>48.5</v>
      </c>
      <c r="G43" s="3">
        <v>45</v>
      </c>
      <c r="H43" s="3">
        <v>93.5</v>
      </c>
      <c r="I43" s="11">
        <f t="shared" si="3"/>
        <v>23.375</v>
      </c>
      <c r="J43" s="15">
        <v>88.5</v>
      </c>
      <c r="K43" s="15">
        <f t="shared" si="4"/>
        <v>44.25</v>
      </c>
      <c r="L43" s="15">
        <f t="shared" si="5"/>
        <v>67.625</v>
      </c>
      <c r="M43" s="16">
        <v>5</v>
      </c>
      <c r="N43" s="14"/>
    </row>
    <row r="44" spans="1:14" ht="21" customHeight="1">
      <c r="A44" s="3" t="s">
        <v>217</v>
      </c>
      <c r="B44" s="2" t="s">
        <v>218</v>
      </c>
      <c r="C44" s="2" t="s">
        <v>219</v>
      </c>
      <c r="D44" s="2" t="s">
        <v>167</v>
      </c>
      <c r="E44" s="2" t="s">
        <v>203</v>
      </c>
      <c r="F44" s="3">
        <v>51</v>
      </c>
      <c r="G44" s="3">
        <v>44.5</v>
      </c>
      <c r="H44" s="3">
        <v>95.5</v>
      </c>
      <c r="I44" s="11">
        <f t="shared" si="3"/>
        <v>23.875</v>
      </c>
      <c r="J44" s="15">
        <v>86.3</v>
      </c>
      <c r="K44" s="15">
        <f t="shared" si="4"/>
        <v>43.15</v>
      </c>
      <c r="L44" s="15">
        <f t="shared" si="5"/>
        <v>67.025</v>
      </c>
      <c r="M44" s="16">
        <v>6</v>
      </c>
      <c r="N44" s="14"/>
    </row>
    <row r="45" spans="1:14" ht="21" customHeight="1">
      <c r="A45" s="3" t="s">
        <v>47</v>
      </c>
      <c r="B45" s="2" t="s">
        <v>106</v>
      </c>
      <c r="C45" s="2" t="s">
        <v>170</v>
      </c>
      <c r="D45" s="2" t="s">
        <v>167</v>
      </c>
      <c r="E45" s="2" t="s">
        <v>203</v>
      </c>
      <c r="F45" s="3">
        <v>56.5</v>
      </c>
      <c r="G45" s="3">
        <v>48</v>
      </c>
      <c r="H45" s="3">
        <v>104.5</v>
      </c>
      <c r="I45" s="11">
        <f t="shared" si="3"/>
        <v>26.125</v>
      </c>
      <c r="J45" s="15">
        <v>80.1</v>
      </c>
      <c r="K45" s="15">
        <f t="shared" si="4"/>
        <v>40.05</v>
      </c>
      <c r="L45" s="15">
        <f t="shared" si="5"/>
        <v>66.175</v>
      </c>
      <c r="M45" s="16">
        <v>7</v>
      </c>
      <c r="N45" s="14"/>
    </row>
    <row r="46" spans="1:14" ht="21" customHeight="1">
      <c r="A46" s="3" t="s">
        <v>49</v>
      </c>
      <c r="B46" s="2" t="s">
        <v>108</v>
      </c>
      <c r="C46" s="2" t="s">
        <v>172</v>
      </c>
      <c r="D46" s="2" t="s">
        <v>167</v>
      </c>
      <c r="E46" s="2" t="s">
        <v>203</v>
      </c>
      <c r="F46" s="3">
        <v>48.5</v>
      </c>
      <c r="G46" s="3">
        <v>46</v>
      </c>
      <c r="H46" s="3">
        <v>94.5</v>
      </c>
      <c r="I46" s="11">
        <f t="shared" si="3"/>
        <v>23.625</v>
      </c>
      <c r="J46" s="15">
        <v>82.1</v>
      </c>
      <c r="K46" s="15">
        <f t="shared" si="4"/>
        <v>41.05</v>
      </c>
      <c r="L46" s="15">
        <f t="shared" si="5"/>
        <v>64.675</v>
      </c>
      <c r="M46" s="16">
        <v>8</v>
      </c>
      <c r="N46" s="14"/>
    </row>
    <row r="47" spans="1:14" ht="21" customHeight="1">
      <c r="A47" s="3" t="s">
        <v>52</v>
      </c>
      <c r="B47" s="2" t="s">
        <v>111</v>
      </c>
      <c r="C47" s="2" t="s">
        <v>175</v>
      </c>
      <c r="D47" s="2" t="s">
        <v>167</v>
      </c>
      <c r="E47" s="2" t="s">
        <v>203</v>
      </c>
      <c r="F47" s="3">
        <v>37</v>
      </c>
      <c r="G47" s="3">
        <v>50</v>
      </c>
      <c r="H47" s="3">
        <v>87</v>
      </c>
      <c r="I47" s="11">
        <f t="shared" si="3"/>
        <v>21.75</v>
      </c>
      <c r="J47" s="15">
        <v>85.45</v>
      </c>
      <c r="K47" s="15">
        <f t="shared" si="4"/>
        <v>42.725</v>
      </c>
      <c r="L47" s="15">
        <f t="shared" si="5"/>
        <v>64.475</v>
      </c>
      <c r="M47" s="16">
        <v>9</v>
      </c>
      <c r="N47" s="14"/>
    </row>
    <row r="48" spans="1:14" ht="21" customHeight="1">
      <c r="A48" s="3" t="s">
        <v>54</v>
      </c>
      <c r="B48" s="2" t="s">
        <v>55</v>
      </c>
      <c r="C48" s="2" t="s">
        <v>177</v>
      </c>
      <c r="D48" s="2" t="s">
        <v>167</v>
      </c>
      <c r="E48" s="2" t="s">
        <v>203</v>
      </c>
      <c r="F48" s="3">
        <v>34.5</v>
      </c>
      <c r="G48" s="3">
        <v>41</v>
      </c>
      <c r="H48" s="3">
        <v>75.5</v>
      </c>
      <c r="I48" s="11">
        <f t="shared" si="3"/>
        <v>18.875</v>
      </c>
      <c r="J48" s="15">
        <v>87.48</v>
      </c>
      <c r="K48" s="15">
        <f t="shared" si="4"/>
        <v>43.74</v>
      </c>
      <c r="L48" s="15">
        <f t="shared" si="5"/>
        <v>62.615</v>
      </c>
      <c r="M48" s="16">
        <v>10</v>
      </c>
      <c r="N48" s="14"/>
    </row>
    <row r="49" spans="1:14" ht="21" customHeight="1">
      <c r="A49" s="3" t="s">
        <v>45</v>
      </c>
      <c r="B49" s="2" t="s">
        <v>104</v>
      </c>
      <c r="C49" s="2" t="s">
        <v>168</v>
      </c>
      <c r="D49" s="2" t="s">
        <v>167</v>
      </c>
      <c r="E49" s="2" t="s">
        <v>203</v>
      </c>
      <c r="F49" s="3">
        <v>70</v>
      </c>
      <c r="G49" s="3">
        <v>45</v>
      </c>
      <c r="H49" s="3">
        <v>115</v>
      </c>
      <c r="I49" s="11">
        <f t="shared" si="3"/>
        <v>28.75</v>
      </c>
      <c r="J49" s="15">
        <v>66.93</v>
      </c>
      <c r="K49" s="15">
        <f t="shared" si="4"/>
        <v>33.465</v>
      </c>
      <c r="L49" s="15">
        <f t="shared" si="5"/>
        <v>62.215</v>
      </c>
      <c r="M49" s="16">
        <v>11</v>
      </c>
      <c r="N49" s="14"/>
    </row>
    <row r="50" spans="1:14" ht="21" customHeight="1">
      <c r="A50" s="3" t="s">
        <v>53</v>
      </c>
      <c r="B50" s="2" t="s">
        <v>112</v>
      </c>
      <c r="C50" s="2" t="s">
        <v>176</v>
      </c>
      <c r="D50" s="2" t="s">
        <v>167</v>
      </c>
      <c r="E50" s="2" t="s">
        <v>203</v>
      </c>
      <c r="F50" s="3">
        <v>38</v>
      </c>
      <c r="G50" s="3">
        <v>43</v>
      </c>
      <c r="H50" s="3">
        <v>81</v>
      </c>
      <c r="I50" s="11">
        <f t="shared" si="3"/>
        <v>20.25</v>
      </c>
      <c r="J50" s="15">
        <v>81.23</v>
      </c>
      <c r="K50" s="15">
        <f t="shared" si="4"/>
        <v>40.615</v>
      </c>
      <c r="L50" s="15">
        <f t="shared" si="5"/>
        <v>60.865</v>
      </c>
      <c r="M50" s="16">
        <v>12</v>
      </c>
      <c r="N50" s="14"/>
    </row>
    <row r="51" spans="1:14" ht="21" customHeight="1">
      <c r="A51" s="3" t="s">
        <v>56</v>
      </c>
      <c r="B51" s="2" t="s">
        <v>113</v>
      </c>
      <c r="C51" s="2" t="s">
        <v>178</v>
      </c>
      <c r="D51" s="2" t="s">
        <v>167</v>
      </c>
      <c r="E51" s="2" t="s">
        <v>203</v>
      </c>
      <c r="F51" s="3">
        <v>33.5</v>
      </c>
      <c r="G51" s="3">
        <v>40</v>
      </c>
      <c r="H51" s="3">
        <v>73.5</v>
      </c>
      <c r="I51" s="11">
        <f t="shared" si="3"/>
        <v>18.375</v>
      </c>
      <c r="J51" s="15">
        <v>78.73</v>
      </c>
      <c r="K51" s="15">
        <f t="shared" si="4"/>
        <v>39.365</v>
      </c>
      <c r="L51" s="15">
        <f t="shared" si="5"/>
        <v>57.74</v>
      </c>
      <c r="M51" s="16">
        <v>13</v>
      </c>
      <c r="N51" s="14"/>
    </row>
    <row r="52" spans="1:14" ht="21" customHeight="1">
      <c r="A52" s="3" t="s">
        <v>57</v>
      </c>
      <c r="B52" s="2" t="s">
        <v>114</v>
      </c>
      <c r="C52" s="2" t="s">
        <v>179</v>
      </c>
      <c r="D52" s="2" t="s">
        <v>167</v>
      </c>
      <c r="E52" s="2" t="s">
        <v>203</v>
      </c>
      <c r="F52" s="3">
        <v>33</v>
      </c>
      <c r="G52" s="3">
        <v>31.5</v>
      </c>
      <c r="H52" s="3">
        <v>64.5</v>
      </c>
      <c r="I52" s="11">
        <f t="shared" si="3"/>
        <v>16.125</v>
      </c>
      <c r="J52" s="15">
        <v>63.23</v>
      </c>
      <c r="K52" s="15">
        <f t="shared" si="4"/>
        <v>31.615</v>
      </c>
      <c r="L52" s="15">
        <f t="shared" si="5"/>
        <v>47.739999999999995</v>
      </c>
      <c r="M52" s="16">
        <v>14</v>
      </c>
      <c r="N52" s="14"/>
    </row>
    <row r="53" spans="1:14" ht="21" customHeight="1">
      <c r="A53" s="3" t="s">
        <v>58</v>
      </c>
      <c r="B53" s="2" t="s">
        <v>59</v>
      </c>
      <c r="C53" s="2" t="s">
        <v>180</v>
      </c>
      <c r="D53" s="2" t="s">
        <v>167</v>
      </c>
      <c r="E53" s="2" t="s">
        <v>203</v>
      </c>
      <c r="F53" s="3">
        <v>27</v>
      </c>
      <c r="G53" s="3">
        <v>33</v>
      </c>
      <c r="H53" s="3">
        <v>60</v>
      </c>
      <c r="I53" s="11">
        <f t="shared" si="3"/>
        <v>15</v>
      </c>
      <c r="J53" s="15">
        <v>63.8</v>
      </c>
      <c r="K53" s="15">
        <f t="shared" si="4"/>
        <v>31.9</v>
      </c>
      <c r="L53" s="15">
        <f t="shared" si="5"/>
        <v>46.9</v>
      </c>
      <c r="M53" s="16">
        <v>15</v>
      </c>
      <c r="N53" s="14"/>
    </row>
    <row r="54" spans="1:14" ht="16.5" customHeight="1">
      <c r="A54" s="3"/>
      <c r="B54" s="2"/>
      <c r="C54" s="2"/>
      <c r="D54" s="2"/>
      <c r="E54" s="2"/>
      <c r="F54" s="3"/>
      <c r="G54" s="3"/>
      <c r="H54" s="3"/>
      <c r="I54" s="11"/>
      <c r="J54" s="15"/>
      <c r="K54" s="15"/>
      <c r="L54" s="15"/>
      <c r="M54" s="16"/>
      <c r="N54" s="14"/>
    </row>
    <row r="55" spans="1:14" ht="19.5" customHeight="1">
      <c r="A55" s="3" t="s">
        <v>61</v>
      </c>
      <c r="B55" s="2" t="s">
        <v>116</v>
      </c>
      <c r="C55" s="2" t="s">
        <v>183</v>
      </c>
      <c r="D55" s="2" t="s">
        <v>182</v>
      </c>
      <c r="E55" s="2" t="s">
        <v>204</v>
      </c>
      <c r="F55" s="3">
        <v>35.5</v>
      </c>
      <c r="G55" s="3">
        <v>34</v>
      </c>
      <c r="H55" s="3">
        <v>69.5</v>
      </c>
      <c r="I55" s="11">
        <f>H55/4</f>
        <v>17.375</v>
      </c>
      <c r="J55" s="15">
        <v>80.4</v>
      </c>
      <c r="K55" s="15">
        <f>J55/2</f>
        <v>40.2</v>
      </c>
      <c r="L55" s="15">
        <f>I55+K55</f>
        <v>57.575</v>
      </c>
      <c r="M55" s="16">
        <v>1</v>
      </c>
      <c r="N55" s="14"/>
    </row>
    <row r="56" spans="1:14" ht="19.5" customHeight="1">
      <c r="A56" s="3" t="s">
        <v>60</v>
      </c>
      <c r="B56" s="2" t="s">
        <v>115</v>
      </c>
      <c r="C56" s="2" t="s">
        <v>181</v>
      </c>
      <c r="D56" s="2" t="s">
        <v>182</v>
      </c>
      <c r="E56" s="2" t="s">
        <v>204</v>
      </c>
      <c r="F56" s="3">
        <v>37</v>
      </c>
      <c r="G56" s="3">
        <v>47</v>
      </c>
      <c r="H56" s="3">
        <v>84</v>
      </c>
      <c r="I56" s="11">
        <f>H56/4</f>
        <v>21</v>
      </c>
      <c r="J56" s="15">
        <v>70.8</v>
      </c>
      <c r="K56" s="15">
        <f>J56/2</f>
        <v>35.4</v>
      </c>
      <c r="L56" s="15">
        <f>I56+K56</f>
        <v>56.4</v>
      </c>
      <c r="M56" s="16">
        <v>2</v>
      </c>
      <c r="N56" s="14"/>
    </row>
    <row r="57" spans="1:14" ht="19.5" customHeight="1">
      <c r="A57" s="3"/>
      <c r="B57" s="2"/>
      <c r="C57" s="2"/>
      <c r="D57" s="2"/>
      <c r="E57" s="2"/>
      <c r="F57" s="3"/>
      <c r="G57" s="3"/>
      <c r="H57" s="3"/>
      <c r="I57" s="11"/>
      <c r="J57" s="15"/>
      <c r="K57" s="15"/>
      <c r="L57" s="15"/>
      <c r="M57" s="16"/>
      <c r="N57" s="14"/>
    </row>
    <row r="58" spans="1:14" ht="19.5" customHeight="1">
      <c r="A58" s="3" t="s">
        <v>63</v>
      </c>
      <c r="B58" s="2" t="s">
        <v>118</v>
      </c>
      <c r="C58" s="2" t="s">
        <v>186</v>
      </c>
      <c r="D58" s="2" t="s">
        <v>185</v>
      </c>
      <c r="E58" s="2" t="s">
        <v>205</v>
      </c>
      <c r="F58" s="3">
        <v>38.5</v>
      </c>
      <c r="G58" s="3">
        <v>41</v>
      </c>
      <c r="H58" s="3">
        <v>79.5</v>
      </c>
      <c r="I58" s="11">
        <f>H58/4</f>
        <v>19.875</v>
      </c>
      <c r="J58" s="15">
        <v>90.8</v>
      </c>
      <c r="K58" s="15">
        <f>J58/2</f>
        <v>45.4</v>
      </c>
      <c r="L58" s="15">
        <f>I58+K58</f>
        <v>65.275</v>
      </c>
      <c r="M58" s="16">
        <v>1</v>
      </c>
      <c r="N58" s="14"/>
    </row>
    <row r="59" spans="1:14" ht="19.5" customHeight="1">
      <c r="A59" s="3" t="s">
        <v>62</v>
      </c>
      <c r="B59" s="2" t="s">
        <v>117</v>
      </c>
      <c r="C59" s="2" t="s">
        <v>184</v>
      </c>
      <c r="D59" s="2" t="s">
        <v>185</v>
      </c>
      <c r="E59" s="2" t="s">
        <v>205</v>
      </c>
      <c r="F59" s="3">
        <v>37.5</v>
      </c>
      <c r="G59" s="3">
        <v>50</v>
      </c>
      <c r="H59" s="3">
        <v>87.5</v>
      </c>
      <c r="I59" s="11">
        <f>H59/4</f>
        <v>21.875</v>
      </c>
      <c r="J59" s="15">
        <v>81</v>
      </c>
      <c r="K59" s="15">
        <f>J59/2</f>
        <v>40.5</v>
      </c>
      <c r="L59" s="15">
        <f>I59+K59</f>
        <v>62.375</v>
      </c>
      <c r="M59" s="16">
        <v>2</v>
      </c>
      <c r="N59" s="14"/>
    </row>
    <row r="60" spans="1:14" ht="19.5" customHeight="1">
      <c r="A60" s="3"/>
      <c r="B60" s="2"/>
      <c r="C60" s="2"/>
      <c r="D60" s="2"/>
      <c r="E60" s="2"/>
      <c r="F60" s="3"/>
      <c r="G60" s="3"/>
      <c r="H60" s="3"/>
      <c r="I60" s="11"/>
      <c r="J60" s="15"/>
      <c r="K60" s="15"/>
      <c r="L60" s="15"/>
      <c r="M60" s="16"/>
      <c r="N60" s="14"/>
    </row>
    <row r="61" spans="1:14" ht="19.5" customHeight="1">
      <c r="A61" s="3" t="s">
        <v>64</v>
      </c>
      <c r="B61" s="2" t="s">
        <v>119</v>
      </c>
      <c r="C61" s="2" t="s">
        <v>187</v>
      </c>
      <c r="D61" s="2" t="s">
        <v>188</v>
      </c>
      <c r="E61" s="2" t="s">
        <v>206</v>
      </c>
      <c r="F61" s="3">
        <v>55.5</v>
      </c>
      <c r="G61" s="3">
        <v>56</v>
      </c>
      <c r="H61" s="3">
        <v>111.5</v>
      </c>
      <c r="I61" s="11">
        <f>H61/4</f>
        <v>27.875</v>
      </c>
      <c r="J61" s="15">
        <v>87.98</v>
      </c>
      <c r="K61" s="15">
        <f>J61/2</f>
        <v>43.99</v>
      </c>
      <c r="L61" s="15">
        <f>I61+K61</f>
        <v>71.86500000000001</v>
      </c>
      <c r="M61" s="16">
        <v>1</v>
      </c>
      <c r="N61" s="14"/>
    </row>
    <row r="62" spans="1:14" ht="19.5" customHeight="1">
      <c r="A62" s="3"/>
      <c r="B62" s="2"/>
      <c r="C62" s="2"/>
      <c r="D62" s="2"/>
      <c r="E62" s="2"/>
      <c r="F62" s="3"/>
      <c r="G62" s="3"/>
      <c r="H62" s="3"/>
      <c r="I62" s="11"/>
      <c r="J62" s="15"/>
      <c r="K62" s="15"/>
      <c r="L62" s="15"/>
      <c r="M62" s="16"/>
      <c r="N62" s="14"/>
    </row>
    <row r="63" spans="1:14" ht="19.5" customHeight="1">
      <c r="A63" s="3" t="s">
        <v>66</v>
      </c>
      <c r="B63" s="2" t="s">
        <v>121</v>
      </c>
      <c r="C63" s="2" t="s">
        <v>191</v>
      </c>
      <c r="D63" s="2" t="s">
        <v>190</v>
      </c>
      <c r="E63" s="2" t="s">
        <v>207</v>
      </c>
      <c r="F63" s="3">
        <v>76</v>
      </c>
      <c r="G63" s="3"/>
      <c r="H63" s="3">
        <v>76</v>
      </c>
      <c r="I63" s="11">
        <f aca="true" t="shared" si="6" ref="I63:I72">H63*0.4</f>
        <v>30.400000000000002</v>
      </c>
      <c r="J63" s="15">
        <v>92.91</v>
      </c>
      <c r="K63" s="15">
        <f aca="true" t="shared" si="7" ref="K63:K72">J63*0.6</f>
        <v>55.745999999999995</v>
      </c>
      <c r="L63" s="15">
        <f aca="true" t="shared" si="8" ref="L63:L72">I63+K63</f>
        <v>86.146</v>
      </c>
      <c r="M63" s="16">
        <v>1</v>
      </c>
      <c r="N63" s="14"/>
    </row>
    <row r="64" spans="1:14" ht="19.5" customHeight="1">
      <c r="A64" s="3" t="s">
        <v>65</v>
      </c>
      <c r="B64" s="2" t="s">
        <v>120</v>
      </c>
      <c r="C64" s="2" t="s">
        <v>189</v>
      </c>
      <c r="D64" s="2" t="s">
        <v>190</v>
      </c>
      <c r="E64" s="2" t="s">
        <v>207</v>
      </c>
      <c r="F64" s="3">
        <v>77</v>
      </c>
      <c r="G64" s="3"/>
      <c r="H64" s="3">
        <v>77</v>
      </c>
      <c r="I64" s="11">
        <f t="shared" si="6"/>
        <v>30.8</v>
      </c>
      <c r="J64" s="15">
        <v>89.2</v>
      </c>
      <c r="K64" s="15">
        <f t="shared" si="7"/>
        <v>53.52</v>
      </c>
      <c r="L64" s="15">
        <f t="shared" si="8"/>
        <v>84.32000000000001</v>
      </c>
      <c r="M64" s="16">
        <v>2</v>
      </c>
      <c r="N64" s="14"/>
    </row>
    <row r="65" spans="1:14" ht="19.5" customHeight="1">
      <c r="A65" s="3" t="s">
        <v>68</v>
      </c>
      <c r="B65" s="2" t="s">
        <v>124</v>
      </c>
      <c r="C65" s="2" t="s">
        <v>194</v>
      </c>
      <c r="D65" s="2" t="s">
        <v>190</v>
      </c>
      <c r="E65" s="2" t="s">
        <v>207</v>
      </c>
      <c r="F65" s="3">
        <v>69</v>
      </c>
      <c r="G65" s="3"/>
      <c r="H65" s="3">
        <v>69</v>
      </c>
      <c r="I65" s="11">
        <f t="shared" si="6"/>
        <v>27.6</v>
      </c>
      <c r="J65" s="15">
        <v>93.12</v>
      </c>
      <c r="K65" s="15">
        <f t="shared" si="7"/>
        <v>55.872</v>
      </c>
      <c r="L65" s="15">
        <f t="shared" si="8"/>
        <v>83.47200000000001</v>
      </c>
      <c r="M65" s="16">
        <v>3</v>
      </c>
      <c r="N65" s="14"/>
    </row>
    <row r="66" spans="1:14" ht="19.5" customHeight="1">
      <c r="A66" s="3" t="s">
        <v>5</v>
      </c>
      <c r="B66" s="2" t="s">
        <v>122</v>
      </c>
      <c r="C66" s="2" t="s">
        <v>192</v>
      </c>
      <c r="D66" s="2" t="s">
        <v>190</v>
      </c>
      <c r="E66" s="2" t="s">
        <v>207</v>
      </c>
      <c r="F66" s="3">
        <v>70</v>
      </c>
      <c r="G66" s="3"/>
      <c r="H66" s="3">
        <v>70</v>
      </c>
      <c r="I66" s="11">
        <f t="shared" si="6"/>
        <v>28</v>
      </c>
      <c r="J66" s="15">
        <v>83.64</v>
      </c>
      <c r="K66" s="15">
        <f t="shared" si="7"/>
        <v>50.184</v>
      </c>
      <c r="L66" s="15">
        <f t="shared" si="8"/>
        <v>78.184</v>
      </c>
      <c r="M66" s="16">
        <v>4</v>
      </c>
      <c r="N66" s="14"/>
    </row>
    <row r="67" spans="1:14" ht="19.5" customHeight="1">
      <c r="A67" s="3" t="s">
        <v>71</v>
      </c>
      <c r="B67" s="2" t="s">
        <v>127</v>
      </c>
      <c r="C67" s="2" t="s">
        <v>197</v>
      </c>
      <c r="D67" s="2" t="s">
        <v>190</v>
      </c>
      <c r="E67" s="2" t="s">
        <v>207</v>
      </c>
      <c r="F67" s="3">
        <v>63</v>
      </c>
      <c r="G67" s="3"/>
      <c r="H67" s="3">
        <v>63</v>
      </c>
      <c r="I67" s="11">
        <f t="shared" si="6"/>
        <v>25.200000000000003</v>
      </c>
      <c r="J67" s="15">
        <v>87.7</v>
      </c>
      <c r="K67" s="15">
        <f t="shared" si="7"/>
        <v>52.62</v>
      </c>
      <c r="L67" s="15">
        <f t="shared" si="8"/>
        <v>77.82</v>
      </c>
      <c r="M67" s="16">
        <v>5</v>
      </c>
      <c r="N67" s="14"/>
    </row>
    <row r="68" spans="1:14" ht="19.5" customHeight="1">
      <c r="A68" s="3" t="s">
        <v>67</v>
      </c>
      <c r="B68" s="2" t="s">
        <v>123</v>
      </c>
      <c r="C68" s="2" t="s">
        <v>193</v>
      </c>
      <c r="D68" s="2" t="s">
        <v>190</v>
      </c>
      <c r="E68" s="2" t="s">
        <v>207</v>
      </c>
      <c r="F68" s="3">
        <v>69.5</v>
      </c>
      <c r="G68" s="3"/>
      <c r="H68" s="3">
        <v>69.5</v>
      </c>
      <c r="I68" s="11">
        <f t="shared" si="6"/>
        <v>27.8</v>
      </c>
      <c r="J68" s="15">
        <v>83.06</v>
      </c>
      <c r="K68" s="15">
        <f t="shared" si="7"/>
        <v>49.836</v>
      </c>
      <c r="L68" s="15">
        <f t="shared" si="8"/>
        <v>77.636</v>
      </c>
      <c r="M68" s="16">
        <v>6</v>
      </c>
      <c r="N68" s="14"/>
    </row>
    <row r="69" spans="1:14" ht="19.5" customHeight="1">
      <c r="A69" s="3" t="s">
        <v>69</v>
      </c>
      <c r="B69" s="2" t="s">
        <v>125</v>
      </c>
      <c r="C69" s="2" t="s">
        <v>195</v>
      </c>
      <c r="D69" s="2" t="s">
        <v>190</v>
      </c>
      <c r="E69" s="2" t="s">
        <v>207</v>
      </c>
      <c r="F69" s="3">
        <v>67</v>
      </c>
      <c r="G69" s="3"/>
      <c r="H69" s="3">
        <v>67</v>
      </c>
      <c r="I69" s="11">
        <f t="shared" si="6"/>
        <v>26.8</v>
      </c>
      <c r="J69" s="15">
        <v>79.11</v>
      </c>
      <c r="K69" s="15">
        <f t="shared" si="7"/>
        <v>47.466</v>
      </c>
      <c r="L69" s="15">
        <f t="shared" si="8"/>
        <v>74.266</v>
      </c>
      <c r="M69" s="16">
        <v>7</v>
      </c>
      <c r="N69" s="14"/>
    </row>
    <row r="70" spans="1:14" ht="19.5" customHeight="1">
      <c r="A70" s="3" t="s">
        <v>72</v>
      </c>
      <c r="B70" s="2" t="s">
        <v>128</v>
      </c>
      <c r="C70" s="2" t="s">
        <v>198</v>
      </c>
      <c r="D70" s="2" t="s">
        <v>190</v>
      </c>
      <c r="E70" s="2" t="s">
        <v>207</v>
      </c>
      <c r="F70" s="3">
        <v>61.5</v>
      </c>
      <c r="G70" s="3"/>
      <c r="H70" s="3">
        <v>61.5</v>
      </c>
      <c r="I70" s="11">
        <f t="shared" si="6"/>
        <v>24.6</v>
      </c>
      <c r="J70" s="15">
        <v>82.67</v>
      </c>
      <c r="K70" s="15">
        <f t="shared" si="7"/>
        <v>49.602</v>
      </c>
      <c r="L70" s="15">
        <f t="shared" si="8"/>
        <v>74.202</v>
      </c>
      <c r="M70" s="16">
        <v>8</v>
      </c>
      <c r="N70" s="14"/>
    </row>
    <row r="71" spans="1:14" ht="19.5" customHeight="1">
      <c r="A71" s="3" t="s">
        <v>70</v>
      </c>
      <c r="B71" s="2" t="s">
        <v>126</v>
      </c>
      <c r="C71" s="2" t="s">
        <v>196</v>
      </c>
      <c r="D71" s="2" t="s">
        <v>190</v>
      </c>
      <c r="E71" s="2" t="s">
        <v>207</v>
      </c>
      <c r="F71" s="3">
        <v>65</v>
      </c>
      <c r="G71" s="3"/>
      <c r="H71" s="3">
        <v>65</v>
      </c>
      <c r="I71" s="11">
        <f t="shared" si="6"/>
        <v>26</v>
      </c>
      <c r="J71" s="15">
        <v>73.53</v>
      </c>
      <c r="K71" s="15">
        <f t="shared" si="7"/>
        <v>44.118</v>
      </c>
      <c r="L71" s="15">
        <f t="shared" si="8"/>
        <v>70.118</v>
      </c>
      <c r="M71" s="16">
        <v>9</v>
      </c>
      <c r="N71" s="14"/>
    </row>
    <row r="72" spans="1:14" ht="19.5" customHeight="1">
      <c r="A72" s="3" t="s">
        <v>73</v>
      </c>
      <c r="B72" s="2" t="s">
        <v>129</v>
      </c>
      <c r="C72" s="2" t="s">
        <v>199</v>
      </c>
      <c r="D72" s="2" t="s">
        <v>190</v>
      </c>
      <c r="E72" s="2" t="s">
        <v>207</v>
      </c>
      <c r="F72" s="3">
        <v>61.5</v>
      </c>
      <c r="G72" s="3"/>
      <c r="H72" s="3">
        <v>61.5</v>
      </c>
      <c r="I72" s="11">
        <f t="shared" si="6"/>
        <v>24.6</v>
      </c>
      <c r="J72" s="15">
        <v>74.84</v>
      </c>
      <c r="K72" s="15">
        <f t="shared" si="7"/>
        <v>44.904</v>
      </c>
      <c r="L72" s="15">
        <f t="shared" si="8"/>
        <v>69.504</v>
      </c>
      <c r="M72" s="16">
        <v>10</v>
      </c>
      <c r="N72" s="14"/>
    </row>
  </sheetData>
  <sheetProtection/>
  <mergeCells count="1">
    <mergeCell ref="A1:N1"/>
  </mergeCells>
  <printOptions/>
  <pageMargins left="0.75" right="0.75" top="0.5" bottom="0.4" header="0.4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2018-08-01T08:58:23Z</cp:lastPrinted>
  <dcterms:created xsi:type="dcterms:W3CDTF">2018-06-14T07:24:21Z</dcterms:created>
  <dcterms:modified xsi:type="dcterms:W3CDTF">2018-08-01T08:59:39Z</dcterms:modified>
  <cp:category/>
  <cp:version/>
  <cp:contentType/>
  <cp:contentStatus/>
</cp:coreProperties>
</file>