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91" activeTab="0"/>
  </bookViews>
  <sheets>
    <sheet name="1初中数理化" sheetId="1" r:id="rId1"/>
    <sheet name="2初中小学英语" sheetId="2" r:id="rId2"/>
    <sheet name="3小学科学" sheetId="3" r:id="rId3"/>
    <sheet name="4小学语文" sheetId="4" r:id="rId4"/>
    <sheet name="5小学数学" sheetId="5" r:id="rId5"/>
    <sheet name="6小学音乐" sheetId="6" r:id="rId6"/>
    <sheet name="7小学体育" sheetId="7" r:id="rId7"/>
    <sheet name="8小学美术" sheetId="8" r:id="rId8"/>
  </sheets>
  <definedNames>
    <definedName name="_xlnm.Print_Titles" localSheetId="3">'4小学语文'!$1:$2</definedName>
    <definedName name="_xlnm.Print_Titles" localSheetId="4">'5小学数学'!$1:$2</definedName>
  </definedNames>
  <calcPr fullCalcOnLoad="1"/>
</workbook>
</file>

<file path=xl/sharedStrings.xml><?xml version="1.0" encoding="utf-8"?>
<sst xmlns="http://schemas.openxmlformats.org/spreadsheetml/2006/main" count="522" uniqueCount="286">
  <si>
    <t>姓名</t>
  </si>
  <si>
    <t>身份证号</t>
  </si>
  <si>
    <t>140.5</t>
  </si>
  <si>
    <t>128.5</t>
  </si>
  <si>
    <t>126</t>
  </si>
  <si>
    <t>124</t>
  </si>
  <si>
    <t>120.5</t>
  </si>
  <si>
    <t>115.5</t>
  </si>
  <si>
    <t>113</t>
  </si>
  <si>
    <t>111.5</t>
  </si>
  <si>
    <t>113.5</t>
  </si>
  <si>
    <t>104.5</t>
  </si>
  <si>
    <t>98.5</t>
  </si>
  <si>
    <t>84.5</t>
  </si>
  <si>
    <t>79.5</t>
  </si>
  <si>
    <t>73</t>
  </si>
  <si>
    <t>59.5</t>
  </si>
  <si>
    <t>124.5</t>
  </si>
  <si>
    <t>118.5</t>
  </si>
  <si>
    <t>114.5</t>
  </si>
  <si>
    <t>序号</t>
  </si>
  <si>
    <t>姓名</t>
  </si>
  <si>
    <t>性别</t>
  </si>
  <si>
    <t>综合分</t>
  </si>
  <si>
    <t>专业分</t>
  </si>
  <si>
    <t>1</t>
  </si>
  <si>
    <t>1</t>
  </si>
  <si>
    <t>2</t>
  </si>
  <si>
    <t>61</t>
  </si>
  <si>
    <t>2</t>
  </si>
  <si>
    <t>3</t>
  </si>
  <si>
    <t>54</t>
  </si>
  <si>
    <t>3</t>
  </si>
  <si>
    <t>4</t>
  </si>
  <si>
    <t>73.5</t>
  </si>
  <si>
    <t>59</t>
  </si>
  <si>
    <t>5</t>
  </si>
  <si>
    <t>63.5</t>
  </si>
  <si>
    <t>68</t>
  </si>
  <si>
    <t>6</t>
  </si>
  <si>
    <t>70.5</t>
  </si>
  <si>
    <t>58.5</t>
  </si>
  <si>
    <t>129</t>
  </si>
  <si>
    <t>7</t>
  </si>
  <si>
    <t>55</t>
  </si>
  <si>
    <t>8</t>
  </si>
  <si>
    <t>68.5</t>
  </si>
  <si>
    <t>9</t>
  </si>
  <si>
    <t>66</t>
  </si>
  <si>
    <t>60.5</t>
  </si>
  <si>
    <t>10</t>
  </si>
  <si>
    <t>71.5</t>
  </si>
  <si>
    <t>53.5</t>
  </si>
  <si>
    <t>11</t>
  </si>
  <si>
    <t>55.5</t>
  </si>
  <si>
    <t>12</t>
  </si>
  <si>
    <t>120</t>
  </si>
  <si>
    <t>13</t>
  </si>
  <si>
    <t>62</t>
  </si>
  <si>
    <t>14</t>
  </si>
  <si>
    <t>74.5</t>
  </si>
  <si>
    <t>44</t>
  </si>
  <si>
    <t>15</t>
  </si>
  <si>
    <t>58</t>
  </si>
  <si>
    <t>51.5</t>
  </si>
  <si>
    <t>116</t>
  </si>
  <si>
    <t>57.5</t>
  </si>
  <si>
    <t>64</t>
  </si>
  <si>
    <t>48.5</t>
  </si>
  <si>
    <t>60</t>
  </si>
  <si>
    <t>24</t>
  </si>
  <si>
    <t>51</t>
  </si>
  <si>
    <t>52</t>
  </si>
  <si>
    <t>27</t>
  </si>
  <si>
    <t>50</t>
  </si>
  <si>
    <t>49</t>
  </si>
  <si>
    <t>31</t>
  </si>
  <si>
    <t>54.5</t>
  </si>
  <si>
    <t>108</t>
  </si>
  <si>
    <t>47</t>
  </si>
  <si>
    <t>48</t>
  </si>
  <si>
    <t>35</t>
  </si>
  <si>
    <t>106.5</t>
  </si>
  <si>
    <t>36</t>
  </si>
  <si>
    <t>65.5</t>
  </si>
  <si>
    <t>40</t>
  </si>
  <si>
    <t>38</t>
  </si>
  <si>
    <t>52.5</t>
  </si>
  <si>
    <t>39</t>
  </si>
  <si>
    <t>1</t>
  </si>
  <si>
    <t>2</t>
  </si>
  <si>
    <t>53</t>
  </si>
  <si>
    <t>63</t>
  </si>
  <si>
    <t>119.5</t>
  </si>
  <si>
    <t>119</t>
  </si>
  <si>
    <t>45</t>
  </si>
  <si>
    <t>102</t>
  </si>
  <si>
    <t>96.5</t>
  </si>
  <si>
    <t>94</t>
  </si>
  <si>
    <t>44.5</t>
  </si>
  <si>
    <t>42</t>
  </si>
  <si>
    <t>41</t>
  </si>
  <si>
    <t>41.5</t>
  </si>
  <si>
    <t>84</t>
  </si>
  <si>
    <t>32.5</t>
  </si>
  <si>
    <t>81.5</t>
  </si>
  <si>
    <t>69</t>
  </si>
  <si>
    <t>67</t>
  </si>
  <si>
    <t>80.5</t>
  </si>
  <si>
    <t>69.5</t>
  </si>
  <si>
    <t>77.5</t>
  </si>
  <si>
    <t>65</t>
  </si>
  <si>
    <t>79</t>
  </si>
  <si>
    <t>66.5</t>
  </si>
  <si>
    <t>72.5</t>
  </si>
  <si>
    <t>130.5</t>
  </si>
  <si>
    <t>70</t>
  </si>
  <si>
    <t>43.5</t>
  </si>
  <si>
    <t>42.5</t>
  </si>
  <si>
    <t>35.5</t>
  </si>
  <si>
    <t>40.5</t>
  </si>
  <si>
    <t>38.5</t>
  </si>
  <si>
    <t>76</t>
  </si>
  <si>
    <t>75.5</t>
  </si>
  <si>
    <t>67.5</t>
  </si>
  <si>
    <t>102.5</t>
  </si>
  <si>
    <t>45.5</t>
  </si>
  <si>
    <t>139.5</t>
  </si>
  <si>
    <t>46.5</t>
  </si>
  <si>
    <t>61.5</t>
  </si>
  <si>
    <t>序号</t>
  </si>
  <si>
    <t>性别</t>
  </si>
  <si>
    <t>综合分</t>
  </si>
  <si>
    <t>专业分</t>
  </si>
  <si>
    <t>身份证号</t>
  </si>
  <si>
    <t>1</t>
  </si>
  <si>
    <t>2</t>
  </si>
  <si>
    <t>3</t>
  </si>
  <si>
    <t>笔试总分</t>
  </si>
  <si>
    <t>面试成绩</t>
  </si>
  <si>
    <t>总成绩</t>
  </si>
  <si>
    <t>面试成绩</t>
  </si>
  <si>
    <r>
      <rPr>
        <sz val="11"/>
        <rFont val="宋体"/>
        <family val="0"/>
      </rPr>
      <t>总</t>
    </r>
    <r>
      <rPr>
        <sz val="11"/>
        <rFont val="宋体"/>
        <family val="0"/>
      </rPr>
      <t>成绩</t>
    </r>
  </si>
  <si>
    <t>试讲成绩</t>
  </si>
  <si>
    <t>技能成绩</t>
  </si>
  <si>
    <t>面试总成绩</t>
  </si>
  <si>
    <t>最终总成绩</t>
  </si>
  <si>
    <t>姓名</t>
  </si>
  <si>
    <t>面试准考证号</t>
  </si>
  <si>
    <r>
      <t>2018</t>
    </r>
    <r>
      <rPr>
        <b/>
        <sz val="18"/>
        <rFont val="宋体"/>
        <family val="0"/>
      </rPr>
      <t>年初中数学统招教师招聘成绩公示表</t>
    </r>
  </si>
  <si>
    <r>
      <t>2018</t>
    </r>
    <r>
      <rPr>
        <b/>
        <sz val="18"/>
        <rFont val="宋体"/>
        <family val="0"/>
      </rPr>
      <t>年初中化学统招教师招聘成绩公示表</t>
    </r>
  </si>
  <si>
    <r>
      <t>2018</t>
    </r>
    <r>
      <rPr>
        <b/>
        <sz val="18"/>
        <rFont val="宋体"/>
        <family val="0"/>
      </rPr>
      <t>年初中物理统招教师招聘成绩公示表</t>
    </r>
  </si>
  <si>
    <t>无人报考不限户籍岗位，该考生报考限本县户籍岗位</t>
  </si>
  <si>
    <t>缺考</t>
  </si>
  <si>
    <r>
      <t>2018</t>
    </r>
    <r>
      <rPr>
        <b/>
        <sz val="18"/>
        <rFont val="宋体"/>
        <family val="0"/>
      </rPr>
      <t>年初中英语统招教师招聘成绩公示表</t>
    </r>
  </si>
  <si>
    <t>序号</t>
  </si>
  <si>
    <t>姓名</t>
  </si>
  <si>
    <t>身份证号</t>
  </si>
  <si>
    <t>性别</t>
  </si>
  <si>
    <t>准考证号</t>
  </si>
  <si>
    <t>综合分</t>
  </si>
  <si>
    <t>专业分</t>
  </si>
  <si>
    <t>笔试总分</t>
  </si>
  <si>
    <t>面试成绩</t>
  </si>
  <si>
    <r>
      <rPr>
        <sz val="11"/>
        <rFont val="宋体"/>
        <family val="0"/>
      </rPr>
      <t>总</t>
    </r>
    <r>
      <rPr>
        <sz val="11"/>
        <rFont val="宋体"/>
        <family val="0"/>
      </rPr>
      <t>成绩</t>
    </r>
  </si>
  <si>
    <r>
      <t>2018</t>
    </r>
    <r>
      <rPr>
        <b/>
        <sz val="18"/>
        <rFont val="宋体"/>
        <family val="0"/>
      </rPr>
      <t>年小学英语特岗教师招聘成绩公示表</t>
    </r>
  </si>
  <si>
    <t>148</t>
  </si>
  <si>
    <t>137</t>
  </si>
  <si>
    <t>125.5</t>
  </si>
  <si>
    <r>
      <t>2018</t>
    </r>
    <r>
      <rPr>
        <b/>
        <sz val="18"/>
        <rFont val="宋体"/>
        <family val="0"/>
      </rPr>
      <t>年小学科学统招教师招聘成绩公示表</t>
    </r>
  </si>
  <si>
    <t>87.2</t>
  </si>
  <si>
    <r>
      <t>7</t>
    </r>
    <r>
      <rPr>
        <sz val="11"/>
        <color indexed="8"/>
        <rFont val="宋体"/>
        <family val="0"/>
      </rPr>
      <t>6.4</t>
    </r>
  </si>
  <si>
    <r>
      <t>8</t>
    </r>
    <r>
      <rPr>
        <sz val="11"/>
        <color indexed="8"/>
        <rFont val="宋体"/>
        <family val="0"/>
      </rPr>
      <t>2.6</t>
    </r>
  </si>
  <si>
    <r>
      <t>7</t>
    </r>
    <r>
      <rPr>
        <sz val="11"/>
        <color indexed="8"/>
        <rFont val="宋体"/>
        <family val="0"/>
      </rPr>
      <t>9.6</t>
    </r>
  </si>
  <si>
    <r>
      <t>8</t>
    </r>
    <r>
      <rPr>
        <sz val="11"/>
        <color indexed="8"/>
        <rFont val="宋体"/>
        <family val="0"/>
      </rPr>
      <t>2.4</t>
    </r>
  </si>
  <si>
    <r>
      <t>7</t>
    </r>
    <r>
      <rPr>
        <sz val="11"/>
        <color indexed="8"/>
        <rFont val="宋体"/>
        <family val="0"/>
      </rPr>
      <t>0</t>
    </r>
  </si>
  <si>
    <r>
      <t>7</t>
    </r>
    <r>
      <rPr>
        <sz val="11"/>
        <color indexed="8"/>
        <rFont val="宋体"/>
        <family val="0"/>
      </rPr>
      <t>4.8</t>
    </r>
  </si>
  <si>
    <r>
      <t>8</t>
    </r>
    <r>
      <rPr>
        <sz val="11"/>
        <color indexed="8"/>
        <rFont val="宋体"/>
        <family val="0"/>
      </rPr>
      <t>2.2</t>
    </r>
  </si>
  <si>
    <r>
      <t>7</t>
    </r>
    <r>
      <rPr>
        <sz val="11"/>
        <color indexed="8"/>
        <rFont val="宋体"/>
        <family val="0"/>
      </rPr>
      <t>8.2</t>
    </r>
  </si>
  <si>
    <r>
      <t>7</t>
    </r>
    <r>
      <rPr>
        <sz val="11"/>
        <color indexed="8"/>
        <rFont val="宋体"/>
        <family val="0"/>
      </rPr>
      <t>6.6</t>
    </r>
  </si>
  <si>
    <r>
      <t>8</t>
    </r>
    <r>
      <rPr>
        <sz val="11"/>
        <color indexed="8"/>
        <rFont val="宋体"/>
        <family val="0"/>
      </rPr>
      <t>0.4</t>
    </r>
  </si>
  <si>
    <r>
      <t>8</t>
    </r>
    <r>
      <rPr>
        <sz val="11"/>
        <color indexed="8"/>
        <rFont val="宋体"/>
        <family val="0"/>
      </rPr>
      <t>2</t>
    </r>
  </si>
  <si>
    <r>
      <t>6</t>
    </r>
    <r>
      <rPr>
        <sz val="11"/>
        <color indexed="8"/>
        <rFont val="宋体"/>
        <family val="0"/>
      </rPr>
      <t>8.8</t>
    </r>
  </si>
  <si>
    <t>以上报考不限户籍岗位</t>
  </si>
  <si>
    <t>以上报考限本县户籍岗位</t>
  </si>
  <si>
    <r>
      <t>2018</t>
    </r>
    <r>
      <rPr>
        <b/>
        <sz val="18"/>
        <rFont val="宋体"/>
        <family val="0"/>
      </rPr>
      <t>年小学语文特岗教师招聘成绩公示表</t>
    </r>
  </si>
  <si>
    <r>
      <t>201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01</t>
    </r>
  </si>
  <si>
    <t>142.5</t>
  </si>
  <si>
    <r>
      <t>8</t>
    </r>
    <r>
      <rPr>
        <sz val="11"/>
        <color indexed="8"/>
        <rFont val="宋体"/>
        <family val="0"/>
      </rPr>
      <t>6.2</t>
    </r>
  </si>
  <si>
    <r>
      <t>20180402</t>
    </r>
  </si>
  <si>
    <r>
      <t>8</t>
    </r>
    <r>
      <rPr>
        <sz val="11"/>
        <color indexed="8"/>
        <rFont val="宋体"/>
        <family val="0"/>
      </rPr>
      <t>2.8</t>
    </r>
  </si>
  <si>
    <r>
      <t>20180403</t>
    </r>
  </si>
  <si>
    <t>138.5</t>
  </si>
  <si>
    <r>
      <t>7</t>
    </r>
    <r>
      <rPr>
        <sz val="11"/>
        <color indexed="8"/>
        <rFont val="宋体"/>
        <family val="0"/>
      </rPr>
      <t>8.6</t>
    </r>
  </si>
  <si>
    <r>
      <t>20180404</t>
    </r>
  </si>
  <si>
    <t>136.5</t>
  </si>
  <si>
    <r>
      <t>8</t>
    </r>
    <r>
      <rPr>
        <sz val="11"/>
        <color indexed="8"/>
        <rFont val="宋体"/>
        <family val="0"/>
      </rPr>
      <t>6.8</t>
    </r>
  </si>
  <si>
    <r>
      <t>20180405</t>
    </r>
  </si>
  <si>
    <t>130</t>
  </si>
  <si>
    <r>
      <t>8</t>
    </r>
    <r>
      <rPr>
        <sz val="11"/>
        <color indexed="8"/>
        <rFont val="宋体"/>
        <family val="0"/>
      </rPr>
      <t>3.8</t>
    </r>
  </si>
  <si>
    <r>
      <t>20180406</t>
    </r>
  </si>
  <si>
    <r>
      <t>20180407</t>
    </r>
  </si>
  <si>
    <r>
      <t>8</t>
    </r>
    <r>
      <rPr>
        <sz val="11"/>
        <color indexed="8"/>
        <rFont val="宋体"/>
        <family val="0"/>
      </rPr>
      <t>0.6</t>
    </r>
  </si>
  <si>
    <t>20180408</t>
  </si>
  <si>
    <t>128</t>
  </si>
  <si>
    <t>20180409</t>
  </si>
  <si>
    <r>
      <t>8</t>
    </r>
    <r>
      <rPr>
        <sz val="11"/>
        <color indexed="8"/>
        <rFont val="宋体"/>
        <family val="0"/>
      </rPr>
      <t>6</t>
    </r>
  </si>
  <si>
    <r>
      <t>20180410</t>
    </r>
  </si>
  <si>
    <r>
      <t>20180411</t>
    </r>
  </si>
  <si>
    <r>
      <t>20180412</t>
    </r>
  </si>
  <si>
    <r>
      <t>8</t>
    </r>
    <r>
      <rPr>
        <sz val="11"/>
        <color indexed="8"/>
        <rFont val="宋体"/>
        <family val="0"/>
      </rPr>
      <t>8.8</t>
    </r>
  </si>
  <si>
    <r>
      <t>20180413</t>
    </r>
  </si>
  <si>
    <r>
      <t>20180414</t>
    </r>
  </si>
  <si>
    <r>
      <t>8</t>
    </r>
    <r>
      <rPr>
        <sz val="11"/>
        <color indexed="8"/>
        <rFont val="宋体"/>
        <family val="0"/>
      </rPr>
      <t>3</t>
    </r>
  </si>
  <si>
    <r>
      <t>20180415</t>
    </r>
  </si>
  <si>
    <r>
      <t>7</t>
    </r>
    <r>
      <rPr>
        <sz val="11"/>
        <color indexed="8"/>
        <rFont val="宋体"/>
        <family val="0"/>
      </rPr>
      <t>4</t>
    </r>
  </si>
  <si>
    <r>
      <t>2018</t>
    </r>
    <r>
      <rPr>
        <b/>
        <sz val="18"/>
        <rFont val="宋体"/>
        <family val="0"/>
      </rPr>
      <t>年小学数学特岗教师招聘成绩公示表</t>
    </r>
  </si>
  <si>
    <t>166</t>
  </si>
  <si>
    <t>140</t>
  </si>
  <si>
    <t>121</t>
  </si>
  <si>
    <r>
      <t>7</t>
    </r>
    <r>
      <rPr>
        <sz val="11"/>
        <color indexed="8"/>
        <rFont val="宋体"/>
        <family val="0"/>
      </rPr>
      <t>8.4</t>
    </r>
  </si>
  <si>
    <r>
      <t>7</t>
    </r>
    <r>
      <rPr>
        <sz val="11"/>
        <color indexed="8"/>
        <rFont val="宋体"/>
        <family val="0"/>
      </rPr>
      <t>9.2</t>
    </r>
  </si>
  <si>
    <r>
      <t>7</t>
    </r>
    <r>
      <rPr>
        <sz val="11"/>
        <color indexed="8"/>
        <rFont val="宋体"/>
        <family val="0"/>
      </rPr>
      <t>2.6</t>
    </r>
  </si>
  <si>
    <t>104</t>
  </si>
  <si>
    <r>
      <t>8</t>
    </r>
    <r>
      <rPr>
        <sz val="11"/>
        <color indexed="8"/>
        <rFont val="宋体"/>
        <family val="0"/>
      </rPr>
      <t>0.8</t>
    </r>
  </si>
  <si>
    <r>
      <t>7</t>
    </r>
    <r>
      <rPr>
        <sz val="11"/>
        <color indexed="8"/>
        <rFont val="宋体"/>
        <family val="0"/>
      </rPr>
      <t>8.9</t>
    </r>
  </si>
  <si>
    <t>103.5</t>
  </si>
  <si>
    <r>
      <t>8</t>
    </r>
    <r>
      <rPr>
        <sz val="11"/>
        <color indexed="8"/>
        <rFont val="宋体"/>
        <family val="0"/>
      </rPr>
      <t>3.4</t>
    </r>
  </si>
  <si>
    <t>101.5</t>
  </si>
  <si>
    <r>
      <t>8</t>
    </r>
    <r>
      <rPr>
        <sz val="11"/>
        <color indexed="8"/>
        <rFont val="宋体"/>
        <family val="0"/>
      </rPr>
      <t>0.7</t>
    </r>
  </si>
  <si>
    <r>
      <t>8</t>
    </r>
    <r>
      <rPr>
        <sz val="11"/>
        <color indexed="8"/>
        <rFont val="宋体"/>
        <family val="0"/>
      </rPr>
      <t>4.2</t>
    </r>
  </si>
  <si>
    <r>
      <t>2018</t>
    </r>
    <r>
      <rPr>
        <b/>
        <sz val="18"/>
        <rFont val="宋体"/>
        <family val="0"/>
      </rPr>
      <t>年小学信息技术特岗教师招聘成绩公示表</t>
    </r>
  </si>
  <si>
    <r>
      <t>2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80601</t>
    </r>
  </si>
  <si>
    <r>
      <t>7</t>
    </r>
    <r>
      <rPr>
        <sz val="11"/>
        <color indexed="8"/>
        <rFont val="宋体"/>
        <family val="0"/>
      </rPr>
      <t>8.12</t>
    </r>
  </si>
  <si>
    <t>78.26</t>
  </si>
  <si>
    <t>20180603</t>
  </si>
  <si>
    <r>
      <t>8</t>
    </r>
    <r>
      <rPr>
        <sz val="11"/>
        <color indexed="8"/>
        <rFont val="宋体"/>
        <family val="0"/>
      </rPr>
      <t>2.34</t>
    </r>
  </si>
  <si>
    <r>
      <t>8</t>
    </r>
    <r>
      <rPr>
        <sz val="11"/>
        <color indexed="8"/>
        <rFont val="宋体"/>
        <family val="0"/>
      </rPr>
      <t>2.47</t>
    </r>
  </si>
  <si>
    <t>20180604</t>
  </si>
  <si>
    <r>
      <t>7</t>
    </r>
    <r>
      <rPr>
        <sz val="11"/>
        <color indexed="8"/>
        <rFont val="宋体"/>
        <family val="0"/>
      </rPr>
      <t>5</t>
    </r>
  </si>
  <si>
    <r>
      <t>7</t>
    </r>
    <r>
      <rPr>
        <sz val="11"/>
        <color indexed="8"/>
        <rFont val="宋体"/>
        <family val="0"/>
      </rPr>
      <t>2.04</t>
    </r>
  </si>
  <si>
    <r>
      <t>7</t>
    </r>
    <r>
      <rPr>
        <sz val="11"/>
        <color indexed="8"/>
        <rFont val="宋体"/>
        <family val="0"/>
      </rPr>
      <t>3.52</t>
    </r>
  </si>
  <si>
    <r>
      <t>2018</t>
    </r>
    <r>
      <rPr>
        <b/>
        <sz val="18"/>
        <rFont val="宋体"/>
        <family val="0"/>
      </rPr>
      <t>年小学音乐特岗教师招聘成绩公示表</t>
    </r>
  </si>
  <si>
    <r>
      <t>8</t>
    </r>
    <r>
      <rPr>
        <sz val="11"/>
        <color indexed="8"/>
        <rFont val="宋体"/>
        <family val="0"/>
      </rPr>
      <t>3.6</t>
    </r>
  </si>
  <si>
    <r>
      <t>7</t>
    </r>
    <r>
      <rPr>
        <sz val="11"/>
        <color indexed="8"/>
        <rFont val="宋体"/>
        <family val="0"/>
      </rPr>
      <t>2.17</t>
    </r>
  </si>
  <si>
    <r>
      <t>5</t>
    </r>
    <r>
      <rPr>
        <sz val="11"/>
        <color indexed="8"/>
        <rFont val="宋体"/>
        <family val="0"/>
      </rPr>
      <t>5.22</t>
    </r>
  </si>
  <si>
    <r>
      <t>8</t>
    </r>
    <r>
      <rPr>
        <sz val="11"/>
        <color indexed="8"/>
        <rFont val="宋体"/>
        <family val="0"/>
      </rPr>
      <t>6.4</t>
    </r>
  </si>
  <si>
    <r>
      <t>5</t>
    </r>
    <r>
      <rPr>
        <sz val="11"/>
        <color indexed="8"/>
        <rFont val="宋体"/>
        <family val="0"/>
      </rPr>
      <t>7.85</t>
    </r>
  </si>
  <si>
    <t>93.5</t>
  </si>
  <si>
    <r>
      <t>8</t>
    </r>
    <r>
      <rPr>
        <sz val="11"/>
        <color indexed="8"/>
        <rFont val="宋体"/>
        <family val="0"/>
      </rPr>
      <t>4.8</t>
    </r>
  </si>
  <si>
    <r>
      <t>5</t>
    </r>
    <r>
      <rPr>
        <sz val="11"/>
        <color indexed="8"/>
        <rFont val="宋体"/>
        <family val="0"/>
      </rPr>
      <t>8.66</t>
    </r>
  </si>
  <si>
    <t>85.5</t>
  </si>
  <si>
    <r>
      <t>6</t>
    </r>
    <r>
      <rPr>
        <sz val="11"/>
        <color indexed="8"/>
        <rFont val="宋体"/>
        <family val="0"/>
      </rPr>
      <t>1.05</t>
    </r>
  </si>
  <si>
    <t>83.5</t>
  </si>
  <si>
    <r>
      <t>7</t>
    </r>
    <r>
      <rPr>
        <sz val="11"/>
        <color indexed="8"/>
        <rFont val="宋体"/>
        <family val="0"/>
      </rPr>
      <t>2.13</t>
    </r>
  </si>
  <si>
    <r>
      <t>5</t>
    </r>
    <r>
      <rPr>
        <sz val="11"/>
        <color indexed="8"/>
        <rFont val="宋体"/>
        <family val="0"/>
      </rPr>
      <t>1.61</t>
    </r>
  </si>
  <si>
    <r>
      <t>2</t>
    </r>
    <r>
      <rPr>
        <sz val="11"/>
        <color indexed="8"/>
        <rFont val="宋体"/>
        <family val="0"/>
      </rPr>
      <t>2.89</t>
    </r>
  </si>
  <si>
    <r>
      <t>7</t>
    </r>
    <r>
      <rPr>
        <sz val="11"/>
        <color indexed="8"/>
        <rFont val="宋体"/>
        <family val="0"/>
      </rPr>
      <t>7.8</t>
    </r>
  </si>
  <si>
    <r>
      <t>6</t>
    </r>
    <r>
      <rPr>
        <sz val="11"/>
        <color indexed="8"/>
        <rFont val="宋体"/>
        <family val="0"/>
      </rPr>
      <t>4.49</t>
    </r>
  </si>
  <si>
    <t>28.5</t>
  </si>
  <si>
    <r>
      <t>7</t>
    </r>
    <r>
      <rPr>
        <sz val="11"/>
        <color indexed="8"/>
        <rFont val="宋体"/>
        <family val="0"/>
      </rPr>
      <t>5.2</t>
    </r>
  </si>
  <si>
    <r>
      <t>7</t>
    </r>
    <r>
      <rPr>
        <sz val="11"/>
        <color indexed="8"/>
        <rFont val="宋体"/>
        <family val="0"/>
      </rPr>
      <t>5.73</t>
    </r>
  </si>
  <si>
    <r>
      <t>2018</t>
    </r>
    <r>
      <rPr>
        <b/>
        <sz val="18"/>
        <rFont val="宋体"/>
        <family val="0"/>
      </rPr>
      <t>年小学体育特岗教师招聘成绩公示表</t>
    </r>
  </si>
  <si>
    <r>
      <t>2018</t>
    </r>
    <r>
      <rPr>
        <b/>
        <sz val="18"/>
        <rFont val="宋体"/>
        <family val="0"/>
      </rPr>
      <t>年小学美术特岗教师招聘成绩公示表</t>
    </r>
  </si>
  <si>
    <r>
      <t>8</t>
    </r>
    <r>
      <rPr>
        <sz val="11"/>
        <color indexed="8"/>
        <rFont val="宋体"/>
        <family val="0"/>
      </rPr>
      <t>9.5</t>
    </r>
  </si>
  <si>
    <r>
      <t>7</t>
    </r>
    <r>
      <rPr>
        <sz val="11"/>
        <color indexed="8"/>
        <rFont val="宋体"/>
        <family val="0"/>
      </rPr>
      <t>1.66</t>
    </r>
  </si>
  <si>
    <r>
      <t>7</t>
    </r>
    <r>
      <rPr>
        <sz val="11"/>
        <color indexed="8"/>
        <rFont val="宋体"/>
        <family val="0"/>
      </rPr>
      <t>9.02</t>
    </r>
  </si>
  <si>
    <r>
      <t>7</t>
    </r>
    <r>
      <rPr>
        <sz val="11"/>
        <color indexed="8"/>
        <rFont val="宋体"/>
        <family val="0"/>
      </rPr>
      <t>8</t>
    </r>
  </si>
  <si>
    <r>
      <t>7</t>
    </r>
    <r>
      <rPr>
        <sz val="11"/>
        <color indexed="8"/>
        <rFont val="宋体"/>
        <family val="0"/>
      </rPr>
      <t>5.02</t>
    </r>
  </si>
  <si>
    <r>
      <t>8</t>
    </r>
    <r>
      <rPr>
        <sz val="11"/>
        <color indexed="8"/>
        <rFont val="宋体"/>
        <family val="0"/>
      </rPr>
      <t>0.34</t>
    </r>
  </si>
  <si>
    <r>
      <t>8</t>
    </r>
    <r>
      <rPr>
        <sz val="11"/>
        <color indexed="8"/>
        <rFont val="宋体"/>
        <family val="0"/>
      </rPr>
      <t>6.6</t>
    </r>
  </si>
  <si>
    <r>
      <t>7</t>
    </r>
    <r>
      <rPr>
        <sz val="11"/>
        <color indexed="8"/>
        <rFont val="宋体"/>
        <family val="0"/>
      </rPr>
      <t>8.3</t>
    </r>
  </si>
  <si>
    <r>
      <t>8</t>
    </r>
    <r>
      <rPr>
        <sz val="11"/>
        <color indexed="8"/>
        <rFont val="宋体"/>
        <family val="0"/>
      </rPr>
      <t>4.4</t>
    </r>
  </si>
  <si>
    <r>
      <t>8</t>
    </r>
    <r>
      <rPr>
        <sz val="11"/>
        <color indexed="8"/>
        <rFont val="宋体"/>
        <family val="0"/>
      </rPr>
      <t>5.9</t>
    </r>
  </si>
  <si>
    <t>97</t>
  </si>
  <si>
    <r>
      <t>7</t>
    </r>
    <r>
      <rPr>
        <sz val="11"/>
        <color indexed="8"/>
        <rFont val="宋体"/>
        <family val="0"/>
      </rPr>
      <t>7</t>
    </r>
  </si>
  <si>
    <r>
      <t>9</t>
    </r>
    <r>
      <rPr>
        <sz val="11"/>
        <color indexed="8"/>
        <rFont val="宋体"/>
        <family val="0"/>
      </rPr>
      <t>0.6</t>
    </r>
  </si>
  <si>
    <r>
      <t>9</t>
    </r>
    <r>
      <rPr>
        <sz val="11"/>
        <color indexed="8"/>
        <rFont val="宋体"/>
        <family val="0"/>
      </rPr>
      <t>0.44</t>
    </r>
  </si>
  <si>
    <r>
      <t>8</t>
    </r>
    <r>
      <rPr>
        <sz val="11"/>
        <color indexed="8"/>
        <rFont val="宋体"/>
        <family val="0"/>
      </rPr>
      <t>4</t>
    </r>
  </si>
  <si>
    <r>
      <t>7</t>
    </r>
    <r>
      <rPr>
        <sz val="11"/>
        <color indexed="8"/>
        <rFont val="宋体"/>
        <family val="0"/>
      </rPr>
      <t>9.24</t>
    </r>
  </si>
  <si>
    <r>
      <t>7</t>
    </r>
    <r>
      <rPr>
        <sz val="11"/>
        <color indexed="8"/>
        <rFont val="宋体"/>
        <family val="0"/>
      </rPr>
      <t>7.06</t>
    </r>
  </si>
  <si>
    <r>
      <t>7</t>
    </r>
    <r>
      <rPr>
        <sz val="11"/>
        <color indexed="8"/>
        <rFont val="宋体"/>
        <family val="0"/>
      </rPr>
      <t>4.7</t>
    </r>
  </si>
  <si>
    <t>91</t>
  </si>
  <si>
    <r>
      <t>8</t>
    </r>
    <r>
      <rPr>
        <sz val="11"/>
        <color indexed="8"/>
        <rFont val="宋体"/>
        <family val="0"/>
      </rPr>
      <t>7.9</t>
    </r>
  </si>
  <si>
    <r>
      <t>8</t>
    </r>
    <r>
      <rPr>
        <sz val="11"/>
        <color indexed="8"/>
        <rFont val="宋体"/>
        <family val="0"/>
      </rPr>
      <t>7.62</t>
    </r>
  </si>
  <si>
    <t>87.5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</si>
</sst>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41">
    <font>
      <sz val="10"/>
      <name val="Arial"/>
      <family val="2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sz val="11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 applyProtection="1" quotePrefix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49" fontId="40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184" fontId="4" fillId="0" borderId="12" xfId="0" applyNumberFormat="1" applyFont="1" applyFill="1" applyBorder="1" applyAlignment="1" applyProtection="1">
      <alignment horizontal="center" vertical="center"/>
      <protection/>
    </xf>
    <xf numFmtId="49" fontId="40" fillId="0" borderId="12" xfId="0" applyNumberFormat="1" applyFont="1" applyBorder="1" applyAlignment="1">
      <alignment horizontal="center" vertical="center"/>
    </xf>
    <xf numFmtId="184" fontId="4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49" fontId="40" fillId="0" borderId="10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49" fontId="40" fillId="0" borderId="17" xfId="0" applyNumberFormat="1" applyFont="1" applyBorder="1" applyAlignment="1">
      <alignment horizontal="center" vertical="center"/>
    </xf>
    <xf numFmtId="184" fontId="4" fillId="0" borderId="17" xfId="0" applyNumberFormat="1" applyFont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/>
    </xf>
    <xf numFmtId="49" fontId="40" fillId="0" borderId="19" xfId="0" applyNumberFormat="1" applyFont="1" applyBorder="1" applyAlignment="1">
      <alignment horizontal="center" vertical="center"/>
    </xf>
    <xf numFmtId="184" fontId="4" fillId="0" borderId="19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 wrapText="1"/>
    </xf>
    <xf numFmtId="184" fontId="40" fillId="0" borderId="12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3.57421875" style="0" customWidth="1"/>
    <col min="2" max="2" width="8.140625" style="0" bestFit="1" customWidth="1"/>
    <col min="3" max="3" width="10.28125" style="0" bestFit="1" customWidth="1"/>
    <col min="4" max="4" width="3.8515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  <col min="10" max="10" width="8.140625" style="0" bestFit="1" customWidth="1"/>
  </cols>
  <sheetData>
    <row r="1" spans="1:10" ht="47.25" customHeight="1">
      <c r="A1" s="22" t="s">
        <v>149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s="5" customFormat="1" ht="28.5">
      <c r="A2" s="15" t="s">
        <v>130</v>
      </c>
      <c r="B2" s="6" t="s">
        <v>0</v>
      </c>
      <c r="C2" s="6" t="s">
        <v>1</v>
      </c>
      <c r="D2" s="8" t="s">
        <v>131</v>
      </c>
      <c r="E2" s="7" t="s">
        <v>148</v>
      </c>
      <c r="F2" s="8" t="s">
        <v>132</v>
      </c>
      <c r="G2" s="8" t="s">
        <v>133</v>
      </c>
      <c r="H2" s="7" t="s">
        <v>138</v>
      </c>
      <c r="I2" s="7" t="s">
        <v>141</v>
      </c>
      <c r="J2" s="14" t="s">
        <v>140</v>
      </c>
    </row>
    <row r="3" spans="1:10" s="5" customFormat="1" ht="22.5" customHeight="1">
      <c r="A3" s="6">
        <v>1</v>
      </c>
      <c r="B3" s="6"/>
      <c r="C3" s="6"/>
      <c r="D3" s="7"/>
      <c r="E3" s="6">
        <v>20180101</v>
      </c>
      <c r="F3" s="24">
        <v>70.5</v>
      </c>
      <c r="G3" s="24">
        <v>66.5</v>
      </c>
      <c r="H3" s="24">
        <v>137</v>
      </c>
      <c r="I3" s="6">
        <v>87.2</v>
      </c>
      <c r="J3" s="19">
        <f>H3/4+I3/2</f>
        <v>77.85</v>
      </c>
    </row>
    <row r="4" spans="1:10" s="5" customFormat="1" ht="22.5" customHeight="1">
      <c r="A4" s="6">
        <v>2</v>
      </c>
      <c r="B4" s="6"/>
      <c r="C4" s="6"/>
      <c r="D4" s="7"/>
      <c r="E4" s="6">
        <v>20180102</v>
      </c>
      <c r="F4" s="24">
        <v>58</v>
      </c>
      <c r="G4" s="24">
        <v>79.5</v>
      </c>
      <c r="H4" s="24">
        <v>137.5</v>
      </c>
      <c r="I4" s="6">
        <v>81.8</v>
      </c>
      <c r="J4" s="19">
        <f>H4/4+I4/2</f>
        <v>75.275</v>
      </c>
    </row>
    <row r="5" spans="1:10" s="5" customFormat="1" ht="22.5" customHeight="1">
      <c r="A5" s="26" t="s">
        <v>183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5" customFormat="1" ht="22.5" customHeight="1">
      <c r="A6" s="6">
        <v>3</v>
      </c>
      <c r="B6" s="9"/>
      <c r="C6" s="10"/>
      <c r="D6" s="11"/>
      <c r="E6" s="6">
        <v>20180103</v>
      </c>
      <c r="F6" s="24">
        <v>47</v>
      </c>
      <c r="G6" s="24">
        <v>79</v>
      </c>
      <c r="H6" s="24">
        <v>126</v>
      </c>
      <c r="I6" s="6">
        <v>74.4</v>
      </c>
      <c r="J6" s="19">
        <f>H6/4+I6/2</f>
        <v>68.7</v>
      </c>
    </row>
    <row r="7" spans="1:10" s="5" customFormat="1" ht="22.5" customHeight="1">
      <c r="A7" s="6">
        <v>4</v>
      </c>
      <c r="B7" s="9"/>
      <c r="C7" s="10"/>
      <c r="D7" s="11"/>
      <c r="E7" s="6">
        <v>20180104</v>
      </c>
      <c r="F7" s="24">
        <v>56.5</v>
      </c>
      <c r="G7" s="24">
        <v>69.5</v>
      </c>
      <c r="H7" s="24">
        <v>126</v>
      </c>
      <c r="I7" s="6">
        <v>81.4</v>
      </c>
      <c r="J7" s="19">
        <f>H7/4+I7/2</f>
        <v>72.2</v>
      </c>
    </row>
    <row r="8" spans="1:10" s="5" customFormat="1" ht="22.5" customHeight="1">
      <c r="A8" s="6">
        <v>5</v>
      </c>
      <c r="B8" s="9"/>
      <c r="C8" s="10"/>
      <c r="D8" s="11"/>
      <c r="E8" s="6">
        <v>20180105</v>
      </c>
      <c r="F8" s="24">
        <v>45</v>
      </c>
      <c r="G8" s="24">
        <v>74</v>
      </c>
      <c r="H8" s="24">
        <v>119</v>
      </c>
      <c r="I8" s="6">
        <v>77.4</v>
      </c>
      <c r="J8" s="19">
        <f>H8/4+I8/2</f>
        <v>68.45</v>
      </c>
    </row>
    <row r="9" spans="1:10" s="5" customFormat="1" ht="24" customHeight="1">
      <c r="A9" s="33" t="s">
        <v>184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5" customFormat="1" ht="23.25">
      <c r="A10" s="22" t="s">
        <v>151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0" s="5" customFormat="1" ht="28.5">
      <c r="A11" s="15" t="s">
        <v>130</v>
      </c>
      <c r="B11" s="6" t="s">
        <v>0</v>
      </c>
      <c r="C11" s="6" t="s">
        <v>1</v>
      </c>
      <c r="D11" s="8" t="s">
        <v>131</v>
      </c>
      <c r="E11" s="7" t="s">
        <v>148</v>
      </c>
      <c r="F11" s="8" t="s">
        <v>132</v>
      </c>
      <c r="G11" s="8" t="s">
        <v>133</v>
      </c>
      <c r="H11" s="7" t="s">
        <v>138</v>
      </c>
      <c r="I11" s="7" t="s">
        <v>139</v>
      </c>
      <c r="J11" s="14" t="s">
        <v>140</v>
      </c>
    </row>
    <row r="12" spans="1:10" s="5" customFormat="1" ht="23.25" customHeight="1">
      <c r="A12" s="6">
        <v>6</v>
      </c>
      <c r="B12" s="6"/>
      <c r="C12" s="6"/>
      <c r="D12" s="7"/>
      <c r="E12" s="6">
        <v>20180106</v>
      </c>
      <c r="F12" s="24">
        <v>48</v>
      </c>
      <c r="G12" s="24">
        <v>73.5</v>
      </c>
      <c r="H12" s="24">
        <v>121.5</v>
      </c>
      <c r="I12" s="6">
        <v>81.6</v>
      </c>
      <c r="J12" s="19">
        <f>H12/4+I12/2</f>
        <v>71.175</v>
      </c>
    </row>
    <row r="13" spans="1:10" ht="20.25" customHeight="1">
      <c r="A13" s="33" t="s">
        <v>152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37.5" customHeight="1">
      <c r="A14" s="22" t="s">
        <v>150</v>
      </c>
      <c r="B14" s="22"/>
      <c r="C14" s="22"/>
      <c r="D14" s="22"/>
      <c r="E14" s="22"/>
      <c r="F14" s="22"/>
      <c r="G14" s="22"/>
      <c r="H14" s="22"/>
      <c r="I14" s="22"/>
      <c r="J14" s="22"/>
    </row>
    <row r="15" spans="1:10" ht="29.25" customHeight="1">
      <c r="A15" s="15" t="s">
        <v>130</v>
      </c>
      <c r="B15" s="6" t="s">
        <v>0</v>
      </c>
      <c r="C15" s="6" t="s">
        <v>1</v>
      </c>
      <c r="D15" s="8" t="s">
        <v>131</v>
      </c>
      <c r="E15" s="7" t="s">
        <v>148</v>
      </c>
      <c r="F15" s="8" t="s">
        <v>132</v>
      </c>
      <c r="G15" s="8" t="s">
        <v>133</v>
      </c>
      <c r="H15" s="7" t="s">
        <v>138</v>
      </c>
      <c r="I15" s="7" t="s">
        <v>141</v>
      </c>
      <c r="J15" s="14" t="s">
        <v>140</v>
      </c>
    </row>
    <row r="16" spans="1:10" ht="22.5" customHeight="1">
      <c r="A16" s="6">
        <v>7</v>
      </c>
      <c r="B16" s="6"/>
      <c r="C16" s="6"/>
      <c r="D16" s="7"/>
      <c r="E16" s="6">
        <v>20180107</v>
      </c>
      <c r="F16" s="24">
        <v>55.5</v>
      </c>
      <c r="G16" s="24">
        <v>60</v>
      </c>
      <c r="H16" s="24">
        <v>115.5</v>
      </c>
      <c r="I16" s="27" t="s">
        <v>153</v>
      </c>
      <c r="J16" s="19">
        <f>H16/4</f>
        <v>28.875</v>
      </c>
    </row>
    <row r="17" spans="1:10" ht="22.5" customHeight="1">
      <c r="A17" s="6">
        <v>8</v>
      </c>
      <c r="B17" s="28"/>
      <c r="C17" s="28"/>
      <c r="D17" s="28"/>
      <c r="E17" s="6">
        <v>20180109</v>
      </c>
      <c r="F17" s="24">
        <v>50.5</v>
      </c>
      <c r="G17" s="24">
        <v>64</v>
      </c>
      <c r="H17" s="24">
        <v>114.5</v>
      </c>
      <c r="I17" s="6">
        <v>78.8</v>
      </c>
      <c r="J17" s="19">
        <f>H17/4+I17/2</f>
        <v>68.025</v>
      </c>
    </row>
    <row r="18" spans="1:10" ht="27.75" customHeight="1">
      <c r="A18" s="33" t="s">
        <v>183</v>
      </c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22.5" customHeight="1">
      <c r="A19" s="6">
        <v>9</v>
      </c>
      <c r="B19" s="6"/>
      <c r="C19" s="6"/>
      <c r="D19" s="7"/>
      <c r="E19" s="6">
        <v>20180110</v>
      </c>
      <c r="F19" s="24">
        <v>51.5</v>
      </c>
      <c r="G19" s="24">
        <v>79</v>
      </c>
      <c r="H19" s="24">
        <v>130.5</v>
      </c>
      <c r="I19" s="6">
        <v>81</v>
      </c>
      <c r="J19" s="19">
        <f>H19/4+I19/2</f>
        <v>73.125</v>
      </c>
    </row>
    <row r="20" spans="1:10" ht="21.75" customHeight="1">
      <c r="A20" s="33" t="s">
        <v>184</v>
      </c>
      <c r="B20" s="34"/>
      <c r="C20" s="34"/>
      <c r="D20" s="34"/>
      <c r="E20" s="34"/>
      <c r="F20" s="34"/>
      <c r="G20" s="34"/>
      <c r="H20" s="34"/>
      <c r="I20" s="34"/>
      <c r="J20" s="34"/>
    </row>
  </sheetData>
  <sheetProtection/>
  <mergeCells count="8">
    <mergeCell ref="A1:J1"/>
    <mergeCell ref="A9:J9"/>
    <mergeCell ref="A14:J14"/>
    <mergeCell ref="A10:J10"/>
    <mergeCell ref="A13:J13"/>
    <mergeCell ref="A20:J20"/>
    <mergeCell ref="A5:J5"/>
    <mergeCell ref="A18:J18"/>
  </mergeCells>
  <printOptions/>
  <pageMargins left="0.67" right="0.27" top="0.5511811023622047" bottom="0.511811023622047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2" topLeftCell="A9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3.8515625" style="4" bestFit="1" customWidth="1"/>
    <col min="2" max="2" width="8.140625" style="0" bestFit="1" customWidth="1"/>
    <col min="3" max="3" width="10.28125" style="0" bestFit="1" customWidth="1"/>
    <col min="4" max="4" width="3.8515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  <col min="10" max="10" width="8.140625" style="0" bestFit="1" customWidth="1"/>
  </cols>
  <sheetData>
    <row r="1" spans="1:10" ht="36.75" customHeight="1">
      <c r="A1" s="22" t="s">
        <v>154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5" customFormat="1" ht="33.75" customHeight="1">
      <c r="A2" s="15" t="s">
        <v>130</v>
      </c>
      <c r="B2" s="6" t="s">
        <v>21</v>
      </c>
      <c r="C2" s="6" t="s">
        <v>134</v>
      </c>
      <c r="D2" s="15" t="s">
        <v>131</v>
      </c>
      <c r="E2" s="7" t="s">
        <v>148</v>
      </c>
      <c r="F2" s="6" t="s">
        <v>132</v>
      </c>
      <c r="G2" s="6" t="s">
        <v>133</v>
      </c>
      <c r="H2" s="14" t="s">
        <v>138</v>
      </c>
      <c r="I2" s="14" t="s">
        <v>141</v>
      </c>
      <c r="J2" s="14" t="s">
        <v>142</v>
      </c>
    </row>
    <row r="3" spans="1:10" s="12" customFormat="1" ht="22.5" customHeight="1">
      <c r="A3" s="6">
        <v>1</v>
      </c>
      <c r="B3" s="6"/>
      <c r="C3" s="6"/>
      <c r="D3" s="7"/>
      <c r="E3" s="6">
        <v>20180201</v>
      </c>
      <c r="F3" s="24">
        <v>81.5</v>
      </c>
      <c r="G3" s="24">
        <v>77.5</v>
      </c>
      <c r="H3" s="24">
        <v>159</v>
      </c>
      <c r="I3" s="6">
        <v>79.2</v>
      </c>
      <c r="J3" s="19">
        <f>H3/4+I3/2</f>
        <v>79.35</v>
      </c>
    </row>
    <row r="4" spans="1:10" s="12" customFormat="1" ht="22.5" customHeight="1">
      <c r="A4" s="6">
        <v>2</v>
      </c>
      <c r="B4" s="6"/>
      <c r="C4" s="6"/>
      <c r="D4" s="7"/>
      <c r="E4" s="6">
        <v>20180202</v>
      </c>
      <c r="F4" s="24">
        <v>78</v>
      </c>
      <c r="G4" s="24">
        <v>67</v>
      </c>
      <c r="H4" s="24">
        <v>145</v>
      </c>
      <c r="I4" s="6">
        <v>87.2</v>
      </c>
      <c r="J4" s="19">
        <f>H4/4+I4/2</f>
        <v>79.85</v>
      </c>
    </row>
    <row r="5" spans="1:10" s="12" customFormat="1" ht="22.5" customHeight="1">
      <c r="A5" s="6">
        <v>3</v>
      </c>
      <c r="B5" s="6"/>
      <c r="C5" s="6"/>
      <c r="D5" s="7"/>
      <c r="E5" s="6">
        <v>20180203</v>
      </c>
      <c r="F5" s="24">
        <v>72</v>
      </c>
      <c r="G5" s="24">
        <v>65</v>
      </c>
      <c r="H5" s="24">
        <v>137</v>
      </c>
      <c r="I5" s="6">
        <v>84.2</v>
      </c>
      <c r="J5" s="19">
        <f>H5/4+I5/2</f>
        <v>76.35</v>
      </c>
    </row>
    <row r="6" spans="1:10" s="12" customFormat="1" ht="22.5" customHeight="1">
      <c r="A6" s="6">
        <v>4</v>
      </c>
      <c r="B6" s="6"/>
      <c r="C6" s="6"/>
      <c r="D6" s="7"/>
      <c r="E6" s="6">
        <v>20180204</v>
      </c>
      <c r="F6" s="24">
        <v>66</v>
      </c>
      <c r="G6" s="24">
        <v>61</v>
      </c>
      <c r="H6" s="24">
        <v>127</v>
      </c>
      <c r="I6" s="6">
        <v>79.8</v>
      </c>
      <c r="J6" s="19">
        <f>H6/4+I6/2</f>
        <v>71.65</v>
      </c>
    </row>
    <row r="7" spans="1:10" s="12" customFormat="1" ht="22.5" customHeight="1">
      <c r="A7" s="6">
        <v>5</v>
      </c>
      <c r="B7" s="6"/>
      <c r="C7" s="6"/>
      <c r="D7" s="7"/>
      <c r="E7" s="6">
        <v>20180206</v>
      </c>
      <c r="F7" s="24">
        <v>58.5</v>
      </c>
      <c r="G7" s="24">
        <v>65</v>
      </c>
      <c r="H7" s="24">
        <v>123.5</v>
      </c>
      <c r="I7" s="6">
        <v>79.4</v>
      </c>
      <c r="J7" s="19">
        <f>H7/4+I7/2</f>
        <v>70.575</v>
      </c>
    </row>
    <row r="8" spans="1:10" s="12" customFormat="1" ht="24.75" customHeight="1">
      <c r="A8" s="33" t="s">
        <v>183</v>
      </c>
      <c r="B8" s="34"/>
      <c r="C8" s="34"/>
      <c r="D8" s="34"/>
      <c r="E8" s="34"/>
      <c r="F8" s="34"/>
      <c r="G8" s="34"/>
      <c r="H8" s="34"/>
      <c r="I8" s="34"/>
      <c r="J8" s="34"/>
    </row>
    <row r="9" spans="1:10" s="12" customFormat="1" ht="22.5" customHeight="1">
      <c r="A9" s="6">
        <v>6</v>
      </c>
      <c r="B9" s="6"/>
      <c r="C9" s="6"/>
      <c r="D9" s="7"/>
      <c r="E9" s="6">
        <v>20180207</v>
      </c>
      <c r="F9" s="24">
        <v>81</v>
      </c>
      <c r="G9" s="24">
        <v>79</v>
      </c>
      <c r="H9" s="24">
        <v>160</v>
      </c>
      <c r="I9" s="6">
        <v>83.6</v>
      </c>
      <c r="J9" s="19">
        <f>H9/4+I9/2</f>
        <v>81.8</v>
      </c>
    </row>
    <row r="10" spans="1:10" s="12" customFormat="1" ht="22.5" customHeight="1">
      <c r="A10" s="6">
        <v>7</v>
      </c>
      <c r="B10" s="6"/>
      <c r="C10" s="6"/>
      <c r="D10" s="7"/>
      <c r="E10" s="6">
        <v>20180208</v>
      </c>
      <c r="F10" s="24">
        <v>85.5</v>
      </c>
      <c r="G10" s="24">
        <v>71.5</v>
      </c>
      <c r="H10" s="24">
        <v>157</v>
      </c>
      <c r="I10" s="6">
        <v>83.6</v>
      </c>
      <c r="J10" s="19">
        <f>H10/4+I10/2</f>
        <v>81.05</v>
      </c>
    </row>
    <row r="11" spans="1:10" s="12" customFormat="1" ht="22.5" customHeight="1">
      <c r="A11" s="6">
        <v>8</v>
      </c>
      <c r="B11" s="6"/>
      <c r="C11" s="6"/>
      <c r="D11" s="7"/>
      <c r="E11" s="6">
        <v>20180209</v>
      </c>
      <c r="F11" s="24">
        <v>58</v>
      </c>
      <c r="G11" s="24">
        <v>76</v>
      </c>
      <c r="H11" s="24">
        <v>134</v>
      </c>
      <c r="I11" s="6">
        <v>76.6</v>
      </c>
      <c r="J11" s="19">
        <f>H11/4+I11/2</f>
        <v>71.8</v>
      </c>
    </row>
    <row r="12" spans="1:10" ht="24" customHeight="1">
      <c r="A12" s="33" t="s">
        <v>184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23.25">
      <c r="A13" s="23" t="s">
        <v>165</v>
      </c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29.25" customHeight="1">
      <c r="A14" s="15" t="s">
        <v>155</v>
      </c>
      <c r="B14" s="6" t="s">
        <v>156</v>
      </c>
      <c r="C14" s="6" t="s">
        <v>157</v>
      </c>
      <c r="D14" s="15" t="s">
        <v>158</v>
      </c>
      <c r="E14" s="6" t="s">
        <v>159</v>
      </c>
      <c r="F14" s="6" t="s">
        <v>160</v>
      </c>
      <c r="G14" s="6" t="s">
        <v>161</v>
      </c>
      <c r="H14" s="27" t="s">
        <v>162</v>
      </c>
      <c r="I14" s="27" t="s">
        <v>163</v>
      </c>
      <c r="J14" s="27" t="s">
        <v>164</v>
      </c>
    </row>
    <row r="15" spans="1:10" s="5" customFormat="1" ht="22.5" customHeight="1">
      <c r="A15" s="6">
        <v>1</v>
      </c>
      <c r="B15" s="6"/>
      <c r="C15" s="6"/>
      <c r="D15" s="7"/>
      <c r="E15" s="6">
        <v>20180210</v>
      </c>
      <c r="F15" s="29" t="s">
        <v>103</v>
      </c>
      <c r="G15" s="29" t="s">
        <v>67</v>
      </c>
      <c r="H15" s="30" t="s">
        <v>166</v>
      </c>
      <c r="I15" s="31">
        <v>88.6</v>
      </c>
      <c r="J15" s="19">
        <f aca="true" t="shared" si="0" ref="J15:J20">H15/4+I15/2</f>
        <v>81.3</v>
      </c>
    </row>
    <row r="16" spans="1:10" s="5" customFormat="1" ht="22.5" customHeight="1">
      <c r="A16" s="6">
        <v>2</v>
      </c>
      <c r="B16" s="6"/>
      <c r="C16" s="6"/>
      <c r="D16" s="7"/>
      <c r="E16" s="6">
        <v>20180211</v>
      </c>
      <c r="F16" s="29" t="s">
        <v>110</v>
      </c>
      <c r="G16" s="29" t="s">
        <v>92</v>
      </c>
      <c r="H16" s="30" t="s">
        <v>2</v>
      </c>
      <c r="I16" s="31">
        <v>82.4</v>
      </c>
      <c r="J16" s="19">
        <f t="shared" si="0"/>
        <v>76.325</v>
      </c>
    </row>
    <row r="17" spans="1:10" s="5" customFormat="1" ht="22.5" customHeight="1">
      <c r="A17" s="6">
        <v>3</v>
      </c>
      <c r="B17" s="6"/>
      <c r="C17" s="6"/>
      <c r="D17" s="7"/>
      <c r="E17" s="6">
        <v>20180212</v>
      </c>
      <c r="F17" s="29" t="s">
        <v>109</v>
      </c>
      <c r="G17" s="29" t="s">
        <v>124</v>
      </c>
      <c r="H17" s="30" t="s">
        <v>167</v>
      </c>
      <c r="I17" s="31">
        <v>81.6</v>
      </c>
      <c r="J17" s="19">
        <f t="shared" si="0"/>
        <v>75.05</v>
      </c>
    </row>
    <row r="18" spans="1:10" s="5" customFormat="1" ht="22.5" customHeight="1">
      <c r="A18" s="6">
        <v>4</v>
      </c>
      <c r="B18" s="6"/>
      <c r="C18" s="6"/>
      <c r="D18" s="7"/>
      <c r="E18" s="6">
        <v>20180213</v>
      </c>
      <c r="F18" s="29" t="s">
        <v>116</v>
      </c>
      <c r="G18" s="29" t="s">
        <v>49</v>
      </c>
      <c r="H18" s="30" t="s">
        <v>115</v>
      </c>
      <c r="I18" s="31">
        <v>82</v>
      </c>
      <c r="J18" s="19">
        <f t="shared" si="0"/>
        <v>73.625</v>
      </c>
    </row>
    <row r="19" spans="1:10" s="5" customFormat="1" ht="22.5" customHeight="1">
      <c r="A19" s="6">
        <v>5</v>
      </c>
      <c r="B19" s="6"/>
      <c r="C19" s="6"/>
      <c r="D19" s="7"/>
      <c r="E19" s="6">
        <v>20180214</v>
      </c>
      <c r="F19" s="29" t="s">
        <v>116</v>
      </c>
      <c r="G19" s="29" t="s">
        <v>54</v>
      </c>
      <c r="H19" s="30" t="s">
        <v>168</v>
      </c>
      <c r="I19" s="31">
        <v>84.4</v>
      </c>
      <c r="J19" s="19">
        <f t="shared" si="0"/>
        <v>73.575</v>
      </c>
    </row>
    <row r="20" spans="1:10" s="5" customFormat="1" ht="22.5" customHeight="1">
      <c r="A20" s="6">
        <v>6</v>
      </c>
      <c r="B20" s="6"/>
      <c r="C20" s="6"/>
      <c r="D20" s="7"/>
      <c r="E20" s="6">
        <v>20180215</v>
      </c>
      <c r="F20" s="29" t="s">
        <v>77</v>
      </c>
      <c r="G20" s="29" t="s">
        <v>116</v>
      </c>
      <c r="H20" s="30" t="s">
        <v>17</v>
      </c>
      <c r="I20" s="31">
        <v>82</v>
      </c>
      <c r="J20" s="19">
        <f t="shared" si="0"/>
        <v>72.125</v>
      </c>
    </row>
  </sheetData>
  <sheetProtection/>
  <mergeCells count="4">
    <mergeCell ref="A1:J1"/>
    <mergeCell ref="A12:J12"/>
    <mergeCell ref="A13:J13"/>
    <mergeCell ref="A8:J8"/>
  </mergeCells>
  <printOptions/>
  <pageMargins left="0.64" right="0.31" top="0.6" bottom="0.472440944881889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0.28125" style="0" bestFit="1" customWidth="1"/>
    <col min="4" max="4" width="3.8515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</cols>
  <sheetData>
    <row r="1" spans="1:10" ht="41.25" customHeight="1">
      <c r="A1" s="23" t="s">
        <v>169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5.25" customHeight="1">
      <c r="A2" s="16" t="s">
        <v>20</v>
      </c>
      <c r="B2" s="2" t="s">
        <v>21</v>
      </c>
      <c r="C2" s="2" t="s">
        <v>1</v>
      </c>
      <c r="D2" s="16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3" t="s">
        <v>141</v>
      </c>
      <c r="J2" s="3" t="s">
        <v>140</v>
      </c>
    </row>
    <row r="3" spans="1:10" s="1" customFormat="1" ht="22.5" customHeight="1">
      <c r="A3" s="2" t="s">
        <v>26</v>
      </c>
      <c r="B3" s="2"/>
      <c r="C3" s="2"/>
      <c r="D3" s="2"/>
      <c r="E3" s="31">
        <v>20180301</v>
      </c>
      <c r="F3" s="24">
        <v>76</v>
      </c>
      <c r="G3" s="24">
        <v>69.5</v>
      </c>
      <c r="H3" s="24">
        <v>145.5</v>
      </c>
      <c r="I3" s="32" t="s">
        <v>170</v>
      </c>
      <c r="J3" s="21">
        <f aca="true" t="shared" si="0" ref="J3:J16">H3/4+I3/2</f>
        <v>79.975</v>
      </c>
    </row>
    <row r="4" spans="1:10" s="1" customFormat="1" ht="22.5" customHeight="1">
      <c r="A4" s="2" t="s">
        <v>29</v>
      </c>
      <c r="B4" s="2"/>
      <c r="C4" s="2"/>
      <c r="D4" s="2"/>
      <c r="E4" s="31">
        <v>20180302</v>
      </c>
      <c r="F4" s="24">
        <v>79</v>
      </c>
      <c r="G4" s="24">
        <v>66</v>
      </c>
      <c r="H4" s="24">
        <v>145</v>
      </c>
      <c r="I4" s="32" t="s">
        <v>171</v>
      </c>
      <c r="J4" s="21">
        <f t="shared" si="0"/>
        <v>74.45</v>
      </c>
    </row>
    <row r="5" spans="1:10" s="1" customFormat="1" ht="22.5" customHeight="1">
      <c r="A5" s="2" t="s">
        <v>32</v>
      </c>
      <c r="B5" s="2"/>
      <c r="C5" s="2"/>
      <c r="D5" s="2"/>
      <c r="E5" s="31">
        <v>20180303</v>
      </c>
      <c r="F5" s="24">
        <v>75</v>
      </c>
      <c r="G5" s="24">
        <v>63</v>
      </c>
      <c r="H5" s="24">
        <v>138</v>
      </c>
      <c r="I5" s="32" t="s">
        <v>172</v>
      </c>
      <c r="J5" s="21">
        <f t="shared" si="0"/>
        <v>75.8</v>
      </c>
    </row>
    <row r="6" spans="1:10" s="1" customFormat="1" ht="22.5" customHeight="1">
      <c r="A6" s="2" t="s">
        <v>33</v>
      </c>
      <c r="B6" s="2"/>
      <c r="C6" s="2"/>
      <c r="D6" s="2"/>
      <c r="E6" s="31">
        <v>20180304</v>
      </c>
      <c r="F6" s="24">
        <v>62.5</v>
      </c>
      <c r="G6" s="24">
        <v>68</v>
      </c>
      <c r="H6" s="24">
        <v>130.5</v>
      </c>
      <c r="I6" s="32" t="s">
        <v>173</v>
      </c>
      <c r="J6" s="21">
        <f t="shared" si="0"/>
        <v>72.425</v>
      </c>
    </row>
    <row r="7" spans="1:10" s="1" customFormat="1" ht="22.5" customHeight="1">
      <c r="A7" s="2" t="s">
        <v>36</v>
      </c>
      <c r="B7" s="2"/>
      <c r="C7" s="2"/>
      <c r="D7" s="2"/>
      <c r="E7" s="31">
        <v>20180305</v>
      </c>
      <c r="F7" s="24">
        <v>55.5</v>
      </c>
      <c r="G7" s="24">
        <v>59</v>
      </c>
      <c r="H7" s="24">
        <v>114.5</v>
      </c>
      <c r="I7" s="32" t="s">
        <v>174</v>
      </c>
      <c r="J7" s="21">
        <f t="shared" si="0"/>
        <v>69.825</v>
      </c>
    </row>
    <row r="8" spans="1:10" s="1" customFormat="1" ht="22.5" customHeight="1">
      <c r="A8" s="2" t="s">
        <v>39</v>
      </c>
      <c r="B8" s="2"/>
      <c r="C8" s="2"/>
      <c r="D8" s="2"/>
      <c r="E8" s="31">
        <v>20180306</v>
      </c>
      <c r="F8" s="24">
        <v>43</v>
      </c>
      <c r="G8" s="24">
        <v>65.5</v>
      </c>
      <c r="H8" s="24">
        <v>108.5</v>
      </c>
      <c r="I8" s="32" t="s">
        <v>175</v>
      </c>
      <c r="J8" s="21">
        <f t="shared" si="0"/>
        <v>62.125</v>
      </c>
    </row>
    <row r="9" spans="1:10" s="1" customFormat="1" ht="22.5" customHeight="1">
      <c r="A9" s="3" t="s">
        <v>43</v>
      </c>
      <c r="B9" s="3"/>
      <c r="C9" s="3"/>
      <c r="D9" s="3"/>
      <c r="E9" s="44">
        <v>20180309</v>
      </c>
      <c r="F9" s="35">
        <v>50.5</v>
      </c>
      <c r="G9" s="35">
        <v>46</v>
      </c>
      <c r="H9" s="35">
        <v>96.5</v>
      </c>
      <c r="I9" s="36" t="s">
        <v>176</v>
      </c>
      <c r="J9" s="37">
        <f t="shared" si="0"/>
        <v>61.525</v>
      </c>
    </row>
    <row r="10" spans="1:10" s="1" customFormat="1" ht="27.75" customHeight="1">
      <c r="A10" s="33" t="s">
        <v>183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s="1" customFormat="1" ht="22.5" customHeight="1">
      <c r="A11" s="38" t="s">
        <v>45</v>
      </c>
      <c r="B11" s="38"/>
      <c r="C11" s="38"/>
      <c r="D11" s="38"/>
      <c r="E11" s="45">
        <v>20180310</v>
      </c>
      <c r="F11" s="39">
        <v>76.5</v>
      </c>
      <c r="G11" s="39">
        <v>73.5</v>
      </c>
      <c r="H11" s="39">
        <v>150</v>
      </c>
      <c r="I11" s="40" t="s">
        <v>177</v>
      </c>
      <c r="J11" s="41">
        <f t="shared" si="0"/>
        <v>78.6</v>
      </c>
    </row>
    <row r="12" spans="1:10" s="1" customFormat="1" ht="22.5" customHeight="1">
      <c r="A12" s="2" t="s">
        <v>47</v>
      </c>
      <c r="B12" s="2"/>
      <c r="C12" s="2"/>
      <c r="D12" s="2"/>
      <c r="E12" s="31">
        <v>20180311</v>
      </c>
      <c r="F12" s="24">
        <v>67.5</v>
      </c>
      <c r="G12" s="24">
        <v>66.5</v>
      </c>
      <c r="H12" s="24">
        <v>134</v>
      </c>
      <c r="I12" s="32" t="s">
        <v>178</v>
      </c>
      <c r="J12" s="21">
        <f t="shared" si="0"/>
        <v>72.6</v>
      </c>
    </row>
    <row r="13" spans="1:10" s="1" customFormat="1" ht="22.5" customHeight="1">
      <c r="A13" s="2" t="s">
        <v>50</v>
      </c>
      <c r="B13" s="2"/>
      <c r="C13" s="2"/>
      <c r="D13" s="2"/>
      <c r="E13" s="31">
        <v>20180312</v>
      </c>
      <c r="F13" s="24">
        <v>60</v>
      </c>
      <c r="G13" s="24">
        <v>61.5</v>
      </c>
      <c r="H13" s="24">
        <v>121.5</v>
      </c>
      <c r="I13" s="32" t="s">
        <v>179</v>
      </c>
      <c r="J13" s="21">
        <f t="shared" si="0"/>
        <v>68.675</v>
      </c>
    </row>
    <row r="14" spans="1:10" s="1" customFormat="1" ht="22.5" customHeight="1">
      <c r="A14" s="2" t="s">
        <v>53</v>
      </c>
      <c r="B14" s="2"/>
      <c r="C14" s="2"/>
      <c r="D14" s="2"/>
      <c r="E14" s="31">
        <v>20180313</v>
      </c>
      <c r="F14" s="24">
        <v>61</v>
      </c>
      <c r="G14" s="24">
        <v>59</v>
      </c>
      <c r="H14" s="24">
        <v>120</v>
      </c>
      <c r="I14" s="32" t="s">
        <v>180</v>
      </c>
      <c r="J14" s="21">
        <f t="shared" si="0"/>
        <v>70.2</v>
      </c>
    </row>
    <row r="15" spans="1:10" s="1" customFormat="1" ht="22.5" customHeight="1">
      <c r="A15" s="2" t="s">
        <v>55</v>
      </c>
      <c r="B15" s="2"/>
      <c r="C15" s="2"/>
      <c r="D15" s="2"/>
      <c r="E15" s="31">
        <v>20180315</v>
      </c>
      <c r="F15" s="24">
        <v>50</v>
      </c>
      <c r="G15" s="24">
        <v>60</v>
      </c>
      <c r="H15" s="24">
        <v>110</v>
      </c>
      <c r="I15" s="32" t="s">
        <v>181</v>
      </c>
      <c r="J15" s="21">
        <f t="shared" si="0"/>
        <v>68.5</v>
      </c>
    </row>
    <row r="16" spans="1:10" s="1" customFormat="1" ht="22.5" customHeight="1">
      <c r="A16" s="3" t="s">
        <v>57</v>
      </c>
      <c r="B16" s="3"/>
      <c r="C16" s="3"/>
      <c r="D16" s="3"/>
      <c r="E16" s="44">
        <v>20180316</v>
      </c>
      <c r="F16" s="35">
        <v>43</v>
      </c>
      <c r="G16" s="35">
        <v>52</v>
      </c>
      <c r="H16" s="35">
        <v>95</v>
      </c>
      <c r="I16" s="36" t="s">
        <v>182</v>
      </c>
      <c r="J16" s="37">
        <f t="shared" si="0"/>
        <v>58.15</v>
      </c>
    </row>
    <row r="17" spans="1:10" ht="26.25" customHeight="1">
      <c r="A17" s="33" t="s">
        <v>184</v>
      </c>
      <c r="B17" s="34"/>
      <c r="C17" s="34"/>
      <c r="D17" s="34"/>
      <c r="E17" s="34"/>
      <c r="F17" s="34"/>
      <c r="G17" s="34"/>
      <c r="H17" s="34"/>
      <c r="I17" s="34"/>
      <c r="J17" s="34"/>
    </row>
  </sheetData>
  <sheetProtection/>
  <mergeCells count="3">
    <mergeCell ref="A1:J1"/>
    <mergeCell ref="A17:J17"/>
    <mergeCell ref="A10:J10"/>
  </mergeCells>
  <printOptions/>
  <pageMargins left="0.69" right="0.38" top="0.58" bottom="0.71" header="0.31496062992125984" footer="0.236220472440944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0.28125" style="0" bestFit="1" customWidth="1"/>
    <col min="4" max="4" width="3.8515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</cols>
  <sheetData>
    <row r="1" spans="1:10" ht="36" customHeight="1">
      <c r="A1" s="23" t="s">
        <v>185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0" customHeight="1">
      <c r="A2" s="16" t="s">
        <v>20</v>
      </c>
      <c r="B2" s="2" t="s">
        <v>21</v>
      </c>
      <c r="C2" s="2" t="s">
        <v>1</v>
      </c>
      <c r="D2" s="16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3" t="s">
        <v>141</v>
      </c>
      <c r="J2" s="3" t="s">
        <v>140</v>
      </c>
    </row>
    <row r="3" spans="1:10" s="1" customFormat="1" ht="22.5" customHeight="1">
      <c r="A3" s="2" t="s">
        <v>25</v>
      </c>
      <c r="B3" s="2"/>
      <c r="C3" s="2"/>
      <c r="D3" s="2"/>
      <c r="E3" s="32" t="s">
        <v>186</v>
      </c>
      <c r="F3" s="29" t="s">
        <v>14</v>
      </c>
      <c r="G3" s="29" t="s">
        <v>92</v>
      </c>
      <c r="H3" s="29" t="s">
        <v>187</v>
      </c>
      <c r="I3" s="32" t="s">
        <v>188</v>
      </c>
      <c r="J3" s="21">
        <f aca="true" t="shared" si="0" ref="J3:J17">H3/4+I3/2</f>
        <v>78.725</v>
      </c>
    </row>
    <row r="4" spans="1:10" s="1" customFormat="1" ht="22.5" customHeight="1">
      <c r="A4" s="2" t="s">
        <v>27</v>
      </c>
      <c r="B4" s="2"/>
      <c r="C4" s="2"/>
      <c r="D4" s="2"/>
      <c r="E4" s="32" t="s">
        <v>189</v>
      </c>
      <c r="F4" s="29" t="s">
        <v>15</v>
      </c>
      <c r="G4" s="29" t="s">
        <v>113</v>
      </c>
      <c r="H4" s="29" t="s">
        <v>127</v>
      </c>
      <c r="I4" s="32" t="s">
        <v>190</v>
      </c>
      <c r="J4" s="21">
        <f t="shared" si="0"/>
        <v>76.275</v>
      </c>
    </row>
    <row r="5" spans="1:10" s="1" customFormat="1" ht="22.5" customHeight="1">
      <c r="A5" s="2" t="s">
        <v>30</v>
      </c>
      <c r="B5" s="2"/>
      <c r="C5" s="2"/>
      <c r="D5" s="2"/>
      <c r="E5" s="32" t="s">
        <v>191</v>
      </c>
      <c r="F5" s="29" t="s">
        <v>34</v>
      </c>
      <c r="G5" s="29" t="s">
        <v>111</v>
      </c>
      <c r="H5" s="29" t="s">
        <v>192</v>
      </c>
      <c r="I5" s="32" t="s">
        <v>193</v>
      </c>
      <c r="J5" s="21">
        <f t="shared" si="0"/>
        <v>73.925</v>
      </c>
    </row>
    <row r="6" spans="1:10" s="1" customFormat="1" ht="22.5" customHeight="1">
      <c r="A6" s="2" t="s">
        <v>33</v>
      </c>
      <c r="B6" s="2"/>
      <c r="C6" s="2"/>
      <c r="D6" s="2"/>
      <c r="E6" s="32" t="s">
        <v>194</v>
      </c>
      <c r="F6" s="29" t="s">
        <v>34</v>
      </c>
      <c r="G6" s="29" t="s">
        <v>92</v>
      </c>
      <c r="H6" s="29" t="s">
        <v>195</v>
      </c>
      <c r="I6" s="32" t="s">
        <v>196</v>
      </c>
      <c r="J6" s="21">
        <f t="shared" si="0"/>
        <v>77.525</v>
      </c>
    </row>
    <row r="7" spans="1:10" s="1" customFormat="1" ht="22.5" customHeight="1">
      <c r="A7" s="2" t="s">
        <v>36</v>
      </c>
      <c r="B7" s="2"/>
      <c r="C7" s="2"/>
      <c r="D7" s="2"/>
      <c r="E7" s="32" t="s">
        <v>197</v>
      </c>
      <c r="F7" s="29" t="s">
        <v>114</v>
      </c>
      <c r="G7" s="29" t="s">
        <v>66</v>
      </c>
      <c r="H7" s="29" t="s">
        <v>198</v>
      </c>
      <c r="I7" s="32" t="s">
        <v>199</v>
      </c>
      <c r="J7" s="21">
        <f t="shared" si="0"/>
        <v>74.4</v>
      </c>
    </row>
    <row r="8" spans="1:10" s="1" customFormat="1" ht="22.5" customHeight="1">
      <c r="A8" s="2" t="s">
        <v>39</v>
      </c>
      <c r="B8" s="2"/>
      <c r="C8" s="2"/>
      <c r="D8" s="2"/>
      <c r="E8" s="32" t="s">
        <v>200</v>
      </c>
      <c r="F8" s="29" t="s">
        <v>37</v>
      </c>
      <c r="G8" s="29" t="s">
        <v>84</v>
      </c>
      <c r="H8" s="29" t="s">
        <v>42</v>
      </c>
      <c r="I8" s="32" t="s">
        <v>174</v>
      </c>
      <c r="J8" s="21">
        <f t="shared" si="0"/>
        <v>73.45</v>
      </c>
    </row>
    <row r="9" spans="1:10" s="1" customFormat="1" ht="22.5" customHeight="1">
      <c r="A9" s="2" t="s">
        <v>43</v>
      </c>
      <c r="B9" s="2"/>
      <c r="C9" s="2"/>
      <c r="D9" s="2"/>
      <c r="E9" s="32" t="s">
        <v>201</v>
      </c>
      <c r="F9" s="29" t="s">
        <v>34</v>
      </c>
      <c r="G9" s="29" t="s">
        <v>44</v>
      </c>
      <c r="H9" s="29" t="s">
        <v>3</v>
      </c>
      <c r="I9" s="32" t="s">
        <v>202</v>
      </c>
      <c r="J9" s="21">
        <f t="shared" si="0"/>
        <v>72.425</v>
      </c>
    </row>
    <row r="10" spans="1:10" s="1" customFormat="1" ht="22.5" customHeight="1">
      <c r="A10" s="2" t="s">
        <v>45</v>
      </c>
      <c r="B10" s="2"/>
      <c r="C10" s="2"/>
      <c r="D10" s="2"/>
      <c r="E10" s="32" t="s">
        <v>203</v>
      </c>
      <c r="F10" s="29" t="s">
        <v>123</v>
      </c>
      <c r="G10" s="29" t="s">
        <v>87</v>
      </c>
      <c r="H10" s="29" t="s">
        <v>204</v>
      </c>
      <c r="I10" s="32" t="s">
        <v>180</v>
      </c>
      <c r="J10" s="21">
        <f>H10/4+I10/2</f>
        <v>72.2</v>
      </c>
    </row>
    <row r="11" spans="1:10" s="1" customFormat="1" ht="22.5" customHeight="1">
      <c r="A11" s="2" t="s">
        <v>47</v>
      </c>
      <c r="B11" s="2"/>
      <c r="C11" s="2"/>
      <c r="D11" s="2"/>
      <c r="E11" s="32" t="s">
        <v>205</v>
      </c>
      <c r="F11" s="29" t="s">
        <v>40</v>
      </c>
      <c r="G11" s="29" t="s">
        <v>66</v>
      </c>
      <c r="H11" s="29" t="s">
        <v>204</v>
      </c>
      <c r="I11" s="32" t="s">
        <v>206</v>
      </c>
      <c r="J11" s="21">
        <f t="shared" si="0"/>
        <v>75</v>
      </c>
    </row>
    <row r="12" spans="1:10" s="1" customFormat="1" ht="22.5" customHeight="1">
      <c r="A12" s="2" t="s">
        <v>50</v>
      </c>
      <c r="B12" s="2"/>
      <c r="C12" s="2"/>
      <c r="D12" s="2"/>
      <c r="E12" s="32" t="s">
        <v>207</v>
      </c>
      <c r="F12" s="29" t="s">
        <v>40</v>
      </c>
      <c r="G12" s="29" t="s">
        <v>44</v>
      </c>
      <c r="H12" s="29" t="s">
        <v>168</v>
      </c>
      <c r="I12" s="32" t="s">
        <v>173</v>
      </c>
      <c r="J12" s="21">
        <f t="shared" si="0"/>
        <v>71.175</v>
      </c>
    </row>
    <row r="13" spans="1:10" s="1" customFormat="1" ht="22.5" customHeight="1">
      <c r="A13" s="2" t="s">
        <v>53</v>
      </c>
      <c r="B13" s="2"/>
      <c r="C13" s="2"/>
      <c r="D13" s="2"/>
      <c r="E13" s="32" t="s">
        <v>208</v>
      </c>
      <c r="F13" s="29" t="s">
        <v>69</v>
      </c>
      <c r="G13" s="29" t="s">
        <v>49</v>
      </c>
      <c r="H13" s="29" t="s">
        <v>6</v>
      </c>
      <c r="I13" s="32" t="s">
        <v>206</v>
      </c>
      <c r="J13" s="21">
        <f t="shared" si="0"/>
        <v>73.125</v>
      </c>
    </row>
    <row r="14" spans="1:10" s="1" customFormat="1" ht="22.5" customHeight="1">
      <c r="A14" s="2" t="s">
        <v>55</v>
      </c>
      <c r="B14" s="2"/>
      <c r="C14" s="2"/>
      <c r="D14" s="2"/>
      <c r="E14" s="32" t="s">
        <v>209</v>
      </c>
      <c r="F14" s="29" t="s">
        <v>109</v>
      </c>
      <c r="G14" s="29" t="s">
        <v>71</v>
      </c>
      <c r="H14" s="29" t="s">
        <v>6</v>
      </c>
      <c r="I14" s="32" t="s">
        <v>210</v>
      </c>
      <c r="J14" s="21">
        <f t="shared" si="0"/>
        <v>74.525</v>
      </c>
    </row>
    <row r="15" spans="1:10" s="1" customFormat="1" ht="22.5" customHeight="1">
      <c r="A15" s="2" t="s">
        <v>57</v>
      </c>
      <c r="B15" s="2"/>
      <c r="C15" s="2"/>
      <c r="D15" s="2"/>
      <c r="E15" s="32" t="s">
        <v>211</v>
      </c>
      <c r="F15" s="29" t="s">
        <v>116</v>
      </c>
      <c r="G15" s="29" t="s">
        <v>74</v>
      </c>
      <c r="H15" s="29" t="s">
        <v>56</v>
      </c>
      <c r="I15" s="32" t="s">
        <v>206</v>
      </c>
      <c r="J15" s="21">
        <f t="shared" si="0"/>
        <v>73</v>
      </c>
    </row>
    <row r="16" spans="1:10" s="1" customFormat="1" ht="22.5" customHeight="1">
      <c r="A16" s="2" t="s">
        <v>59</v>
      </c>
      <c r="B16" s="2"/>
      <c r="C16" s="2"/>
      <c r="D16" s="2"/>
      <c r="E16" s="32" t="s">
        <v>212</v>
      </c>
      <c r="F16" s="29" t="s">
        <v>38</v>
      </c>
      <c r="G16" s="29" t="s">
        <v>71</v>
      </c>
      <c r="H16" s="29" t="s">
        <v>94</v>
      </c>
      <c r="I16" s="32" t="s">
        <v>213</v>
      </c>
      <c r="J16" s="21">
        <f t="shared" si="0"/>
        <v>71.25</v>
      </c>
    </row>
    <row r="17" spans="1:10" s="1" customFormat="1" ht="22.5" customHeight="1">
      <c r="A17" s="2" t="s">
        <v>62</v>
      </c>
      <c r="B17" s="2"/>
      <c r="C17" s="2"/>
      <c r="D17" s="2"/>
      <c r="E17" s="32" t="s">
        <v>214</v>
      </c>
      <c r="F17" s="29" t="s">
        <v>64</v>
      </c>
      <c r="G17" s="29" t="s">
        <v>58</v>
      </c>
      <c r="H17" s="29" t="s">
        <v>10</v>
      </c>
      <c r="I17" s="32" t="s">
        <v>215</v>
      </c>
      <c r="J17" s="21">
        <f t="shared" si="0"/>
        <v>65.375</v>
      </c>
    </row>
  </sheetData>
  <sheetProtection/>
  <mergeCells count="1">
    <mergeCell ref="A1:J1"/>
  </mergeCells>
  <printOptions/>
  <pageMargins left="0.64" right="0.2362204724409449" top="0.4330708661417323" bottom="0.88" header="0.15748031496062992" footer="0.27559055118110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00390625" style="0" bestFit="1" customWidth="1"/>
    <col min="2" max="2" width="8.140625" style="0" bestFit="1" customWidth="1"/>
    <col min="3" max="3" width="10.28125" style="0" bestFit="1" customWidth="1"/>
    <col min="4" max="4" width="3.8515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</cols>
  <sheetData>
    <row r="1" spans="1:10" ht="35.25" customHeight="1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30" customHeight="1">
      <c r="A2" s="16" t="s">
        <v>20</v>
      </c>
      <c r="B2" s="2" t="s">
        <v>21</v>
      </c>
      <c r="C2" s="2" t="s">
        <v>1</v>
      </c>
      <c r="D2" s="16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3" t="s">
        <v>141</v>
      </c>
      <c r="J2" s="3" t="s">
        <v>140</v>
      </c>
    </row>
    <row r="3" spans="1:10" s="1" customFormat="1" ht="22.5" customHeight="1">
      <c r="A3" s="2" t="s">
        <v>89</v>
      </c>
      <c r="B3" s="2"/>
      <c r="C3" s="2"/>
      <c r="D3" s="2"/>
      <c r="E3" s="31">
        <v>20180501</v>
      </c>
      <c r="F3" s="29" t="s">
        <v>13</v>
      </c>
      <c r="G3" s="29" t="s">
        <v>105</v>
      </c>
      <c r="H3" s="29" t="s">
        <v>217</v>
      </c>
      <c r="I3" s="32" t="s">
        <v>199</v>
      </c>
      <c r="J3" s="21">
        <f aca="true" t="shared" si="0" ref="J3:J14">H3/4+I3/2</f>
        <v>83.4</v>
      </c>
    </row>
    <row r="4" spans="1:10" s="1" customFormat="1" ht="22.5" customHeight="1">
      <c r="A4" s="2" t="s">
        <v>90</v>
      </c>
      <c r="B4" s="2"/>
      <c r="C4" s="2"/>
      <c r="D4" s="2"/>
      <c r="E4" s="31">
        <v>20180502</v>
      </c>
      <c r="F4" s="29" t="s">
        <v>51</v>
      </c>
      <c r="G4" s="29" t="s">
        <v>46</v>
      </c>
      <c r="H4" s="29" t="s">
        <v>218</v>
      </c>
      <c r="I4" s="32" t="s">
        <v>176</v>
      </c>
      <c r="J4" s="21">
        <f t="shared" si="0"/>
        <v>72.4</v>
      </c>
    </row>
    <row r="5" spans="1:10" s="1" customFormat="1" ht="22.5" customHeight="1">
      <c r="A5" s="2" t="s">
        <v>32</v>
      </c>
      <c r="B5" s="2"/>
      <c r="C5" s="2"/>
      <c r="D5" s="2"/>
      <c r="E5" s="31">
        <v>20180503</v>
      </c>
      <c r="F5" s="29" t="s">
        <v>122</v>
      </c>
      <c r="G5" s="29" t="s">
        <v>95</v>
      </c>
      <c r="H5" s="29" t="s">
        <v>219</v>
      </c>
      <c r="I5" s="32" t="s">
        <v>220</v>
      </c>
      <c r="J5" s="21">
        <f t="shared" si="0"/>
        <v>69.45</v>
      </c>
    </row>
    <row r="6" spans="1:10" s="1" customFormat="1" ht="22.5" customHeight="1">
      <c r="A6" s="2" t="s">
        <v>33</v>
      </c>
      <c r="B6" s="2"/>
      <c r="C6" s="2"/>
      <c r="D6" s="2"/>
      <c r="E6" s="31">
        <v>20180504</v>
      </c>
      <c r="F6" s="29" t="s">
        <v>28</v>
      </c>
      <c r="G6" s="29" t="s">
        <v>66</v>
      </c>
      <c r="H6" s="29" t="s">
        <v>18</v>
      </c>
      <c r="I6" s="32" t="s">
        <v>221</v>
      </c>
      <c r="J6" s="21">
        <f t="shared" si="0"/>
        <v>69.225</v>
      </c>
    </row>
    <row r="7" spans="1:10" s="1" customFormat="1" ht="22.5" customHeight="1">
      <c r="A7" s="2" t="s">
        <v>36</v>
      </c>
      <c r="B7" s="2"/>
      <c r="C7" s="2"/>
      <c r="D7" s="2"/>
      <c r="E7" s="31">
        <v>20180505</v>
      </c>
      <c r="F7" s="29" t="s">
        <v>99</v>
      </c>
      <c r="G7" s="29" t="s">
        <v>116</v>
      </c>
      <c r="H7" s="29" t="s">
        <v>19</v>
      </c>
      <c r="I7" s="32" t="s">
        <v>213</v>
      </c>
      <c r="J7" s="21">
        <f t="shared" si="0"/>
        <v>70.125</v>
      </c>
    </row>
    <row r="8" spans="1:10" s="1" customFormat="1" ht="22.5" customHeight="1">
      <c r="A8" s="2" t="s">
        <v>39</v>
      </c>
      <c r="B8" s="2"/>
      <c r="C8" s="2"/>
      <c r="D8" s="2"/>
      <c r="E8" s="31">
        <v>20180506</v>
      </c>
      <c r="F8" s="29" t="s">
        <v>41</v>
      </c>
      <c r="G8" s="29" t="s">
        <v>77</v>
      </c>
      <c r="H8" s="29" t="s">
        <v>8</v>
      </c>
      <c r="I8" s="32" t="s">
        <v>222</v>
      </c>
      <c r="J8" s="21">
        <f t="shared" si="0"/>
        <v>64.55</v>
      </c>
    </row>
    <row r="9" spans="1:10" s="1" customFormat="1" ht="22.5" customHeight="1">
      <c r="A9" s="2" t="s">
        <v>43</v>
      </c>
      <c r="B9" s="2"/>
      <c r="C9" s="2"/>
      <c r="D9" s="2"/>
      <c r="E9" s="31">
        <v>20180507</v>
      </c>
      <c r="F9" s="29" t="s">
        <v>31</v>
      </c>
      <c r="G9" s="29" t="s">
        <v>31</v>
      </c>
      <c r="H9" s="29" t="s">
        <v>78</v>
      </c>
      <c r="I9" s="32" t="s">
        <v>178</v>
      </c>
      <c r="J9" s="21">
        <f t="shared" si="0"/>
        <v>66.1</v>
      </c>
    </row>
    <row r="10" spans="1:10" s="1" customFormat="1" ht="22.5" customHeight="1">
      <c r="A10" s="2" t="s">
        <v>45</v>
      </c>
      <c r="B10" s="2"/>
      <c r="C10" s="2"/>
      <c r="D10" s="2"/>
      <c r="E10" s="31">
        <v>20180508</v>
      </c>
      <c r="F10" s="29" t="s">
        <v>87</v>
      </c>
      <c r="G10" s="29" t="s">
        <v>64</v>
      </c>
      <c r="H10" s="29" t="s">
        <v>223</v>
      </c>
      <c r="I10" s="32" t="s">
        <v>224</v>
      </c>
      <c r="J10" s="21">
        <f t="shared" si="0"/>
        <v>66.4</v>
      </c>
    </row>
    <row r="11" spans="1:10" s="1" customFormat="1" ht="22.5" customHeight="1">
      <c r="A11" s="2" t="s">
        <v>47</v>
      </c>
      <c r="B11" s="2"/>
      <c r="C11" s="2"/>
      <c r="D11" s="2"/>
      <c r="E11" s="31">
        <v>20180509</v>
      </c>
      <c r="F11" s="29" t="s">
        <v>118</v>
      </c>
      <c r="G11" s="29" t="s">
        <v>129</v>
      </c>
      <c r="H11" s="29" t="s">
        <v>223</v>
      </c>
      <c r="I11" s="32" t="s">
        <v>225</v>
      </c>
      <c r="J11" s="21">
        <f t="shared" si="0"/>
        <v>65.45</v>
      </c>
    </row>
    <row r="12" spans="1:10" s="1" customFormat="1" ht="22.5" customHeight="1">
      <c r="A12" s="2" t="s">
        <v>50</v>
      </c>
      <c r="B12" s="2"/>
      <c r="C12" s="2"/>
      <c r="D12" s="2"/>
      <c r="E12" s="31">
        <v>20180510</v>
      </c>
      <c r="F12" s="29" t="s">
        <v>72</v>
      </c>
      <c r="G12" s="29" t="s">
        <v>64</v>
      </c>
      <c r="H12" s="29" t="s">
        <v>226</v>
      </c>
      <c r="I12" s="32" t="s">
        <v>227</v>
      </c>
      <c r="J12" s="21">
        <f t="shared" si="0"/>
        <v>67.575</v>
      </c>
    </row>
    <row r="13" spans="1:10" s="1" customFormat="1" ht="22.5" customHeight="1">
      <c r="A13" s="2" t="s">
        <v>53</v>
      </c>
      <c r="B13" s="2"/>
      <c r="C13" s="2"/>
      <c r="D13" s="2"/>
      <c r="E13" s="31">
        <v>20180511</v>
      </c>
      <c r="F13" s="29" t="s">
        <v>61</v>
      </c>
      <c r="G13" s="29" t="s">
        <v>66</v>
      </c>
      <c r="H13" s="29" t="s">
        <v>228</v>
      </c>
      <c r="I13" s="32" t="s">
        <v>229</v>
      </c>
      <c r="J13" s="21">
        <f t="shared" si="0"/>
        <v>65.725</v>
      </c>
    </row>
    <row r="14" spans="1:10" s="1" customFormat="1" ht="22.5" customHeight="1">
      <c r="A14" s="2" t="s">
        <v>55</v>
      </c>
      <c r="B14" s="2"/>
      <c r="C14" s="2"/>
      <c r="D14" s="2"/>
      <c r="E14" s="31">
        <v>20180512</v>
      </c>
      <c r="F14" s="29" t="s">
        <v>66</v>
      </c>
      <c r="G14" s="29" t="s">
        <v>88</v>
      </c>
      <c r="H14" s="29" t="s">
        <v>97</v>
      </c>
      <c r="I14" s="32" t="s">
        <v>230</v>
      </c>
      <c r="J14" s="21">
        <f t="shared" si="0"/>
        <v>66.225</v>
      </c>
    </row>
    <row r="15" spans="1:10" ht="30.75" customHeight="1">
      <c r="A15" s="23" t="s">
        <v>231</v>
      </c>
      <c r="B15" s="23"/>
      <c r="C15" s="23"/>
      <c r="D15" s="23"/>
      <c r="E15" s="23"/>
      <c r="F15" s="23"/>
      <c r="G15" s="23"/>
      <c r="H15" s="23"/>
      <c r="I15" s="23"/>
      <c r="J15" s="23"/>
    </row>
    <row r="16" spans="1:10" ht="33" customHeight="1">
      <c r="A16" s="42" t="s">
        <v>20</v>
      </c>
      <c r="B16" s="3" t="s">
        <v>21</v>
      </c>
      <c r="C16" s="3" t="s">
        <v>1</v>
      </c>
      <c r="D16" s="42" t="s">
        <v>22</v>
      </c>
      <c r="E16" s="7" t="s">
        <v>148</v>
      </c>
      <c r="F16" s="17" t="s">
        <v>23</v>
      </c>
      <c r="G16" s="17" t="s">
        <v>24</v>
      </c>
      <c r="H16" s="18" t="s">
        <v>138</v>
      </c>
      <c r="I16" s="20" t="s">
        <v>139</v>
      </c>
      <c r="J16" s="20" t="s">
        <v>140</v>
      </c>
    </row>
    <row r="17" spans="1:10" ht="24.75" customHeight="1">
      <c r="A17" s="17">
        <v>13</v>
      </c>
      <c r="B17" s="28"/>
      <c r="C17" s="28"/>
      <c r="D17" s="28"/>
      <c r="E17" s="31">
        <v>20180513</v>
      </c>
      <c r="F17" s="29" t="s">
        <v>63</v>
      </c>
      <c r="G17" s="29" t="s">
        <v>48</v>
      </c>
      <c r="H17" s="30" t="s">
        <v>5</v>
      </c>
      <c r="I17" s="31">
        <v>88.4</v>
      </c>
      <c r="J17" s="21">
        <f>H17/4+I17/2</f>
        <v>75.2</v>
      </c>
    </row>
    <row r="18" spans="1:10" ht="24.75" customHeight="1">
      <c r="A18" s="17">
        <v>14</v>
      </c>
      <c r="B18" s="28"/>
      <c r="C18" s="28"/>
      <c r="D18" s="28"/>
      <c r="E18" s="31">
        <v>20180514</v>
      </c>
      <c r="F18" s="29" t="s">
        <v>66</v>
      </c>
      <c r="G18" s="29" t="s">
        <v>37</v>
      </c>
      <c r="H18" s="30" t="s">
        <v>219</v>
      </c>
      <c r="I18" s="31">
        <v>80.4</v>
      </c>
      <c r="J18" s="21">
        <f>H18/4+I18/2</f>
        <v>70.45</v>
      </c>
    </row>
  </sheetData>
  <sheetProtection/>
  <mergeCells count="2">
    <mergeCell ref="A1:J1"/>
    <mergeCell ref="A15:J15"/>
  </mergeCells>
  <printOptions/>
  <pageMargins left="0.77" right="0.36" top="0.5118110236220472" bottom="0.7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6.00390625" style="0" bestFit="1" customWidth="1"/>
    <col min="2" max="2" width="9.57421875" style="0" customWidth="1"/>
    <col min="3" max="3" width="10.28125" style="0" bestFit="1" customWidth="1"/>
    <col min="4" max="4" width="6.00390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  <col min="10" max="10" width="10.28125" style="0" customWidth="1"/>
    <col min="11" max="11" width="12.7109375" style="0" bestFit="1" customWidth="1"/>
    <col min="12" max="12" width="12.57421875" style="0" customWidth="1"/>
  </cols>
  <sheetData>
    <row r="1" spans="1:12" ht="36" customHeight="1">
      <c r="A1" s="23" t="s">
        <v>242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32.25" customHeight="1">
      <c r="A2" s="13" t="s">
        <v>20</v>
      </c>
      <c r="B2" s="13" t="s">
        <v>147</v>
      </c>
      <c r="C2" s="2" t="s">
        <v>1</v>
      </c>
      <c r="D2" s="13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13" t="s">
        <v>143</v>
      </c>
      <c r="J2" s="13" t="s">
        <v>144</v>
      </c>
      <c r="K2" s="13" t="s">
        <v>145</v>
      </c>
      <c r="L2" s="3" t="s">
        <v>146</v>
      </c>
    </row>
    <row r="3" spans="1:12" s="1" customFormat="1" ht="27.75" customHeight="1">
      <c r="A3" s="13" t="s">
        <v>135</v>
      </c>
      <c r="B3" s="2"/>
      <c r="C3" s="2"/>
      <c r="D3" s="2"/>
      <c r="E3" s="29" t="s">
        <v>232</v>
      </c>
      <c r="F3" s="29" t="s">
        <v>52</v>
      </c>
      <c r="G3" s="29" t="s">
        <v>73</v>
      </c>
      <c r="H3" s="29" t="s">
        <v>108</v>
      </c>
      <c r="I3" s="29" t="s">
        <v>220</v>
      </c>
      <c r="J3" s="29" t="s">
        <v>233</v>
      </c>
      <c r="K3" s="29" t="s">
        <v>234</v>
      </c>
      <c r="L3" s="19">
        <f>H3/4+I3/4+J3/4</f>
        <v>59.255</v>
      </c>
    </row>
    <row r="4" spans="1:12" s="1" customFormat="1" ht="27.75" customHeight="1">
      <c r="A4" s="13" t="s">
        <v>136</v>
      </c>
      <c r="B4" s="2"/>
      <c r="C4" s="2"/>
      <c r="D4" s="2"/>
      <c r="E4" s="29" t="s">
        <v>235</v>
      </c>
      <c r="F4" s="29" t="s">
        <v>100</v>
      </c>
      <c r="G4" s="29" t="s">
        <v>104</v>
      </c>
      <c r="H4" s="29" t="s">
        <v>60</v>
      </c>
      <c r="I4" s="29" t="s">
        <v>172</v>
      </c>
      <c r="J4" s="29" t="s">
        <v>236</v>
      </c>
      <c r="K4" s="29" t="s">
        <v>237</v>
      </c>
      <c r="L4" s="19">
        <f>H4/4+I4/4+J4/4</f>
        <v>59.86</v>
      </c>
    </row>
    <row r="5" spans="1:12" s="1" customFormat="1" ht="27.75" customHeight="1">
      <c r="A5" s="13" t="s">
        <v>137</v>
      </c>
      <c r="B5" s="2"/>
      <c r="C5" s="2"/>
      <c r="D5" s="2"/>
      <c r="E5" s="29" t="s">
        <v>238</v>
      </c>
      <c r="F5" s="29" t="s">
        <v>83</v>
      </c>
      <c r="G5" s="29" t="s">
        <v>70</v>
      </c>
      <c r="H5" s="29" t="s">
        <v>69</v>
      </c>
      <c r="I5" s="29" t="s">
        <v>239</v>
      </c>
      <c r="J5" s="29" t="s">
        <v>240</v>
      </c>
      <c r="K5" s="29" t="s">
        <v>241</v>
      </c>
      <c r="L5" s="19">
        <f>H5/4+I5/4+J5/4</f>
        <v>51.760000000000005</v>
      </c>
    </row>
  </sheetData>
  <sheetProtection/>
  <mergeCells count="1">
    <mergeCell ref="A1:L1"/>
  </mergeCells>
  <printOptions/>
  <pageMargins left="0.9" right="0.35433070866141736" top="0.5905511811023623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6.00390625" style="0" bestFit="1" customWidth="1"/>
    <col min="2" max="2" width="9.57421875" style="0" customWidth="1"/>
    <col min="3" max="3" width="10.28125" style="0" bestFit="1" customWidth="1"/>
    <col min="4" max="4" width="6.00390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  <col min="10" max="10" width="10.28125" style="0" customWidth="1"/>
    <col min="11" max="12" width="12.7109375" style="0" bestFit="1" customWidth="1"/>
  </cols>
  <sheetData>
    <row r="1" spans="1:12" ht="33" customHeight="1">
      <c r="A1" s="23" t="s">
        <v>262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31.5" customHeight="1">
      <c r="A2" s="13" t="s">
        <v>20</v>
      </c>
      <c r="B2" s="2" t="s">
        <v>21</v>
      </c>
      <c r="C2" s="2" t="s">
        <v>1</v>
      </c>
      <c r="D2" s="13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3" t="s">
        <v>143</v>
      </c>
      <c r="J2" s="3" t="s">
        <v>144</v>
      </c>
      <c r="K2" s="3" t="s">
        <v>145</v>
      </c>
      <c r="L2" s="3" t="s">
        <v>146</v>
      </c>
    </row>
    <row r="3" spans="1:12" s="1" customFormat="1" ht="21.75" customHeight="1">
      <c r="A3" s="2" t="s">
        <v>25</v>
      </c>
      <c r="B3" s="2"/>
      <c r="C3" s="2"/>
      <c r="D3" s="2"/>
      <c r="E3" s="31">
        <v>20180701</v>
      </c>
      <c r="F3" s="29" t="s">
        <v>35</v>
      </c>
      <c r="G3" s="29" t="s">
        <v>49</v>
      </c>
      <c r="H3" s="29" t="s">
        <v>93</v>
      </c>
      <c r="I3" s="32" t="s">
        <v>243</v>
      </c>
      <c r="J3" s="32" t="s">
        <v>244</v>
      </c>
      <c r="K3" s="43">
        <f>I3/2+J3/2</f>
        <v>77.88499999999999</v>
      </c>
      <c r="L3" s="21">
        <f aca="true" t="shared" si="0" ref="L3:L13">H3/4+I3/4+J3/4</f>
        <v>68.8175</v>
      </c>
    </row>
    <row r="4" spans="1:12" s="1" customFormat="1" ht="21.75" customHeight="1">
      <c r="A4" s="2" t="s">
        <v>27</v>
      </c>
      <c r="B4" s="2"/>
      <c r="C4" s="2"/>
      <c r="D4" s="2"/>
      <c r="E4" s="31">
        <v>20180702</v>
      </c>
      <c r="F4" s="29" t="s">
        <v>31</v>
      </c>
      <c r="G4" s="29" t="s">
        <v>87</v>
      </c>
      <c r="H4" s="29" t="s">
        <v>82</v>
      </c>
      <c r="I4" s="32" t="s">
        <v>213</v>
      </c>
      <c r="J4" s="32" t="s">
        <v>245</v>
      </c>
      <c r="K4" s="43">
        <f aca="true" t="shared" si="1" ref="K4:K13">I4/2+J4/2</f>
        <v>69.11</v>
      </c>
      <c r="L4" s="21">
        <f t="shared" si="0"/>
        <v>61.18</v>
      </c>
    </row>
    <row r="5" spans="1:12" s="1" customFormat="1" ht="21.75" customHeight="1">
      <c r="A5" s="13" t="s">
        <v>32</v>
      </c>
      <c r="B5" s="2"/>
      <c r="C5" s="2"/>
      <c r="D5" s="2"/>
      <c r="E5" s="31">
        <v>20180703</v>
      </c>
      <c r="F5" s="29" t="s">
        <v>126</v>
      </c>
      <c r="G5" s="29" t="s">
        <v>91</v>
      </c>
      <c r="H5" s="29" t="s">
        <v>12</v>
      </c>
      <c r="I5" s="32" t="s">
        <v>246</v>
      </c>
      <c r="J5" s="32" t="s">
        <v>247</v>
      </c>
      <c r="K5" s="43">
        <f t="shared" si="1"/>
        <v>72.125</v>
      </c>
      <c r="L5" s="21">
        <f t="shared" si="0"/>
        <v>60.6875</v>
      </c>
    </row>
    <row r="6" spans="1:12" s="1" customFormat="1" ht="21.75" customHeight="1">
      <c r="A6" s="13" t="s">
        <v>33</v>
      </c>
      <c r="B6" s="2"/>
      <c r="C6" s="2"/>
      <c r="D6" s="2"/>
      <c r="E6" s="31">
        <v>20180704</v>
      </c>
      <c r="F6" s="29" t="s">
        <v>126</v>
      </c>
      <c r="G6" s="29" t="s">
        <v>80</v>
      </c>
      <c r="H6" s="29" t="s">
        <v>248</v>
      </c>
      <c r="I6" s="32" t="s">
        <v>249</v>
      </c>
      <c r="J6" s="32" t="s">
        <v>250</v>
      </c>
      <c r="K6" s="43">
        <f t="shared" si="1"/>
        <v>71.72999999999999</v>
      </c>
      <c r="L6" s="21">
        <f t="shared" si="0"/>
        <v>59.24</v>
      </c>
    </row>
    <row r="7" spans="1:12" s="1" customFormat="1" ht="21.75" customHeight="1">
      <c r="A7" s="13" t="s">
        <v>36</v>
      </c>
      <c r="B7" s="2"/>
      <c r="C7" s="2"/>
      <c r="D7" s="2"/>
      <c r="E7" s="31">
        <v>20180706</v>
      </c>
      <c r="F7" s="29" t="s">
        <v>101</v>
      </c>
      <c r="G7" s="29" t="s">
        <v>99</v>
      </c>
      <c r="H7" s="29" t="s">
        <v>251</v>
      </c>
      <c r="I7" s="32" t="s">
        <v>243</v>
      </c>
      <c r="J7" s="32" t="s">
        <v>252</v>
      </c>
      <c r="K7" s="43">
        <f t="shared" si="1"/>
        <v>72.32499999999999</v>
      </c>
      <c r="L7" s="21">
        <f t="shared" si="0"/>
        <v>57.537499999999994</v>
      </c>
    </row>
    <row r="8" spans="1:12" s="1" customFormat="1" ht="21.75" customHeight="1">
      <c r="A8" s="13" t="s">
        <v>39</v>
      </c>
      <c r="B8" s="2"/>
      <c r="C8" s="2"/>
      <c r="D8" s="2"/>
      <c r="E8" s="31">
        <v>20180707</v>
      </c>
      <c r="F8" s="29" t="s">
        <v>85</v>
      </c>
      <c r="G8" s="29" t="s">
        <v>117</v>
      </c>
      <c r="H8" s="29" t="s">
        <v>253</v>
      </c>
      <c r="I8" s="32" t="s">
        <v>173</v>
      </c>
      <c r="J8" s="32" t="s">
        <v>254</v>
      </c>
      <c r="K8" s="43">
        <f t="shared" si="1"/>
        <v>75.865</v>
      </c>
      <c r="L8" s="21">
        <f t="shared" si="0"/>
        <v>58.8075</v>
      </c>
    </row>
    <row r="9" spans="1:12" s="1" customFormat="1" ht="21.75" customHeight="1">
      <c r="A9" s="13" t="s">
        <v>43</v>
      </c>
      <c r="B9" s="2"/>
      <c r="C9" s="2"/>
      <c r="D9" s="2"/>
      <c r="E9" s="31">
        <v>20180708</v>
      </c>
      <c r="F9" s="29" t="s">
        <v>120</v>
      </c>
      <c r="G9" s="29" t="s">
        <v>121</v>
      </c>
      <c r="H9" s="29" t="s">
        <v>112</v>
      </c>
      <c r="I9" s="32" t="s">
        <v>227</v>
      </c>
      <c r="J9" s="32" t="s">
        <v>255</v>
      </c>
      <c r="K9" s="43">
        <f t="shared" si="1"/>
        <v>67.505</v>
      </c>
      <c r="L9" s="21">
        <f t="shared" si="0"/>
        <v>53.5025</v>
      </c>
    </row>
    <row r="10" spans="1:12" s="1" customFormat="1" ht="21.75" customHeight="1">
      <c r="A10" s="13" t="s">
        <v>45</v>
      </c>
      <c r="B10" s="2"/>
      <c r="C10" s="2"/>
      <c r="D10" s="2"/>
      <c r="E10" s="31">
        <v>20180710</v>
      </c>
      <c r="F10" s="29" t="s">
        <v>120</v>
      </c>
      <c r="G10" s="29" t="s">
        <v>104</v>
      </c>
      <c r="H10" s="29" t="s">
        <v>15</v>
      </c>
      <c r="I10" s="32" t="s">
        <v>239</v>
      </c>
      <c r="J10" s="32" t="s">
        <v>256</v>
      </c>
      <c r="K10" s="43">
        <f t="shared" si="1"/>
        <v>48.945</v>
      </c>
      <c r="L10" s="21">
        <f t="shared" si="0"/>
        <v>42.7225</v>
      </c>
    </row>
    <row r="11" spans="1:12" s="1" customFormat="1" ht="21.75" customHeight="1">
      <c r="A11" s="13" t="s">
        <v>47</v>
      </c>
      <c r="B11" s="2"/>
      <c r="C11" s="2"/>
      <c r="D11" s="2"/>
      <c r="E11" s="31">
        <v>20180711</v>
      </c>
      <c r="F11" s="29" t="s">
        <v>119</v>
      </c>
      <c r="G11" s="29" t="s">
        <v>81</v>
      </c>
      <c r="H11" s="29" t="s">
        <v>40</v>
      </c>
      <c r="I11" s="32" t="s">
        <v>257</v>
      </c>
      <c r="J11" s="32" t="s">
        <v>153</v>
      </c>
      <c r="K11" s="43">
        <f>I11/2</f>
        <v>38.9</v>
      </c>
      <c r="L11" s="21">
        <f>H11/4+I11/4</f>
        <v>37.075</v>
      </c>
    </row>
    <row r="12" spans="1:12" s="1" customFormat="1" ht="21.75" customHeight="1">
      <c r="A12" s="13" t="s">
        <v>50</v>
      </c>
      <c r="B12" s="2"/>
      <c r="C12" s="2"/>
      <c r="D12" s="2"/>
      <c r="E12" s="31">
        <v>20180712</v>
      </c>
      <c r="F12" s="29" t="s">
        <v>76</v>
      </c>
      <c r="G12" s="29" t="s">
        <v>86</v>
      </c>
      <c r="H12" s="29" t="s">
        <v>106</v>
      </c>
      <c r="I12" s="32" t="s">
        <v>178</v>
      </c>
      <c r="J12" s="32" t="s">
        <v>258</v>
      </c>
      <c r="K12" s="43">
        <f t="shared" si="1"/>
        <v>71.345</v>
      </c>
      <c r="L12" s="21">
        <f t="shared" si="0"/>
        <v>52.9225</v>
      </c>
    </row>
    <row r="13" spans="1:12" s="1" customFormat="1" ht="21.75" customHeight="1">
      <c r="A13" s="13" t="s">
        <v>53</v>
      </c>
      <c r="B13" s="2"/>
      <c r="C13" s="2"/>
      <c r="D13" s="2"/>
      <c r="E13" s="31">
        <v>20180714</v>
      </c>
      <c r="F13" s="29" t="s">
        <v>119</v>
      </c>
      <c r="G13" s="29" t="s">
        <v>259</v>
      </c>
      <c r="H13" s="29" t="s">
        <v>67</v>
      </c>
      <c r="I13" s="32" t="s">
        <v>260</v>
      </c>
      <c r="J13" s="32" t="s">
        <v>261</v>
      </c>
      <c r="K13" s="43">
        <f t="shared" si="1"/>
        <v>75.465</v>
      </c>
      <c r="L13" s="21">
        <f t="shared" si="0"/>
        <v>53.7325</v>
      </c>
    </row>
  </sheetData>
  <sheetProtection/>
  <mergeCells count="1">
    <mergeCell ref="A1:L1"/>
  </mergeCells>
  <printOptions/>
  <pageMargins left="0.61" right="0.45" top="0.47" bottom="0.4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6.00390625" style="0" bestFit="1" customWidth="1"/>
    <col min="2" max="2" width="8.140625" style="0" bestFit="1" customWidth="1"/>
    <col min="3" max="3" width="10.28125" style="0" bestFit="1" customWidth="1"/>
    <col min="4" max="4" width="6.00390625" style="0" bestFit="1" customWidth="1"/>
    <col min="5" max="5" width="15.140625" style="0" bestFit="1" customWidth="1"/>
    <col min="6" max="7" width="8.140625" style="0" bestFit="1" customWidth="1"/>
    <col min="8" max="9" width="10.28125" style="0" bestFit="1" customWidth="1"/>
    <col min="10" max="10" width="10.28125" style="0" customWidth="1"/>
    <col min="11" max="12" width="12.7109375" style="0" bestFit="1" customWidth="1"/>
  </cols>
  <sheetData>
    <row r="1" spans="1:12" ht="29.25" customHeight="1">
      <c r="A1" s="23" t="s">
        <v>263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s="1" customFormat="1" ht="28.5" customHeight="1">
      <c r="A2" s="13" t="s">
        <v>20</v>
      </c>
      <c r="B2" s="2" t="s">
        <v>21</v>
      </c>
      <c r="C2" s="2" t="s">
        <v>1</v>
      </c>
      <c r="D2" s="13" t="s">
        <v>22</v>
      </c>
      <c r="E2" s="7" t="s">
        <v>148</v>
      </c>
      <c r="F2" s="2" t="s">
        <v>23</v>
      </c>
      <c r="G2" s="2" t="s">
        <v>24</v>
      </c>
      <c r="H2" s="13" t="s">
        <v>138</v>
      </c>
      <c r="I2" s="3" t="s">
        <v>143</v>
      </c>
      <c r="J2" s="3" t="s">
        <v>144</v>
      </c>
      <c r="K2" s="3" t="s">
        <v>145</v>
      </c>
      <c r="L2" s="3" t="s">
        <v>146</v>
      </c>
    </row>
    <row r="3" spans="1:12" s="1" customFormat="1" ht="21" customHeight="1">
      <c r="A3" s="2" t="s">
        <v>25</v>
      </c>
      <c r="B3" s="2"/>
      <c r="C3" s="2"/>
      <c r="D3" s="2"/>
      <c r="E3" s="31">
        <v>20180801</v>
      </c>
      <c r="F3" s="29" t="s">
        <v>84</v>
      </c>
      <c r="G3" s="29" t="s">
        <v>49</v>
      </c>
      <c r="H3" s="29" t="s">
        <v>4</v>
      </c>
      <c r="I3" s="32" t="s">
        <v>246</v>
      </c>
      <c r="J3" s="32" t="s">
        <v>213</v>
      </c>
      <c r="K3" s="43">
        <f>I3/2+J3/2</f>
        <v>84.7</v>
      </c>
      <c r="L3" s="21">
        <f aca="true" t="shared" si="0" ref="L3:L16">H3/4+I3/4+J3/4</f>
        <v>73.85</v>
      </c>
    </row>
    <row r="4" spans="1:12" s="1" customFormat="1" ht="21" customHeight="1">
      <c r="A4" s="2" t="s">
        <v>27</v>
      </c>
      <c r="B4" s="2"/>
      <c r="C4" s="2"/>
      <c r="D4" s="2"/>
      <c r="E4" s="31">
        <v>20180802</v>
      </c>
      <c r="F4" s="29" t="s">
        <v>107</v>
      </c>
      <c r="G4" s="29" t="s">
        <v>75</v>
      </c>
      <c r="H4" s="29" t="s">
        <v>65</v>
      </c>
      <c r="I4" s="32" t="s">
        <v>264</v>
      </c>
      <c r="J4" s="32" t="s">
        <v>265</v>
      </c>
      <c r="K4" s="43">
        <f aca="true" t="shared" si="1" ref="K4:K16">I4/2+J4/2</f>
        <v>80.58</v>
      </c>
      <c r="L4" s="21">
        <f t="shared" si="0"/>
        <v>69.28999999999999</v>
      </c>
    </row>
    <row r="5" spans="1:12" s="1" customFormat="1" ht="21" customHeight="1">
      <c r="A5" s="2" t="s">
        <v>30</v>
      </c>
      <c r="B5" s="2"/>
      <c r="C5" s="2"/>
      <c r="D5" s="2"/>
      <c r="E5" s="31">
        <v>20180803</v>
      </c>
      <c r="F5" s="29" t="s">
        <v>66</v>
      </c>
      <c r="G5" s="29" t="s">
        <v>63</v>
      </c>
      <c r="H5" s="29" t="s">
        <v>7</v>
      </c>
      <c r="I5" s="32" t="s">
        <v>202</v>
      </c>
      <c r="J5" s="32" t="s">
        <v>266</v>
      </c>
      <c r="K5" s="43">
        <f t="shared" si="1"/>
        <v>79.81</v>
      </c>
      <c r="L5" s="21">
        <f t="shared" si="0"/>
        <v>68.78</v>
      </c>
    </row>
    <row r="6" spans="1:12" s="1" customFormat="1" ht="21" customHeight="1">
      <c r="A6" s="13" t="s">
        <v>33</v>
      </c>
      <c r="B6" s="2"/>
      <c r="C6" s="2"/>
      <c r="D6" s="2"/>
      <c r="E6" s="31">
        <v>20180804</v>
      </c>
      <c r="F6" s="29" t="s">
        <v>52</v>
      </c>
      <c r="G6" s="29" t="s">
        <v>63</v>
      </c>
      <c r="H6" s="29" t="s">
        <v>9</v>
      </c>
      <c r="I6" s="32" t="s">
        <v>267</v>
      </c>
      <c r="J6" s="32" t="s">
        <v>268</v>
      </c>
      <c r="K6" s="43">
        <f t="shared" si="1"/>
        <v>76.50999999999999</v>
      </c>
      <c r="L6" s="21">
        <f t="shared" si="0"/>
        <v>66.13</v>
      </c>
    </row>
    <row r="7" spans="1:12" s="1" customFormat="1" ht="21" customHeight="1">
      <c r="A7" s="13" t="s">
        <v>36</v>
      </c>
      <c r="B7" s="2"/>
      <c r="C7" s="2"/>
      <c r="D7" s="2"/>
      <c r="E7" s="31">
        <v>20180805</v>
      </c>
      <c r="F7" s="29" t="s">
        <v>95</v>
      </c>
      <c r="G7" s="29" t="s">
        <v>16</v>
      </c>
      <c r="H7" s="29" t="s">
        <v>11</v>
      </c>
      <c r="I7" s="32" t="s">
        <v>243</v>
      </c>
      <c r="J7" s="32" t="s">
        <v>269</v>
      </c>
      <c r="K7" s="43">
        <f t="shared" si="1"/>
        <v>81.97</v>
      </c>
      <c r="L7" s="21">
        <f t="shared" si="0"/>
        <v>67.11</v>
      </c>
    </row>
    <row r="8" spans="1:12" s="1" customFormat="1" ht="21" customHeight="1">
      <c r="A8" s="13" t="s">
        <v>39</v>
      </c>
      <c r="B8" s="2"/>
      <c r="C8" s="2"/>
      <c r="D8" s="2"/>
      <c r="E8" s="31">
        <v>20180806</v>
      </c>
      <c r="F8" s="29" t="s">
        <v>102</v>
      </c>
      <c r="G8" s="29" t="s">
        <v>28</v>
      </c>
      <c r="H8" s="29" t="s">
        <v>125</v>
      </c>
      <c r="I8" s="32" t="s">
        <v>270</v>
      </c>
      <c r="J8" s="32" t="s">
        <v>271</v>
      </c>
      <c r="K8" s="43">
        <f t="shared" si="1"/>
        <v>82.44999999999999</v>
      </c>
      <c r="L8" s="21">
        <f t="shared" si="0"/>
        <v>66.85</v>
      </c>
    </row>
    <row r="9" spans="1:12" s="1" customFormat="1" ht="21" customHeight="1">
      <c r="A9" s="13" t="s">
        <v>43</v>
      </c>
      <c r="B9" s="2"/>
      <c r="C9" s="2"/>
      <c r="D9" s="2"/>
      <c r="E9" s="31">
        <v>20180807</v>
      </c>
      <c r="F9" s="29" t="s">
        <v>44</v>
      </c>
      <c r="G9" s="29" t="s">
        <v>79</v>
      </c>
      <c r="H9" s="29" t="s">
        <v>96</v>
      </c>
      <c r="I9" s="32" t="s">
        <v>272</v>
      </c>
      <c r="J9" s="32" t="s">
        <v>273</v>
      </c>
      <c r="K9" s="43">
        <f t="shared" si="1"/>
        <v>85.15</v>
      </c>
      <c r="L9" s="21">
        <f t="shared" si="0"/>
        <v>68.075</v>
      </c>
    </row>
    <row r="10" spans="1:12" s="1" customFormat="1" ht="21" customHeight="1">
      <c r="A10" s="13" t="s">
        <v>45</v>
      </c>
      <c r="B10" s="2"/>
      <c r="C10" s="2"/>
      <c r="D10" s="2"/>
      <c r="E10" s="31">
        <v>20180808</v>
      </c>
      <c r="F10" s="29" t="s">
        <v>117</v>
      </c>
      <c r="G10" s="29" t="s">
        <v>52</v>
      </c>
      <c r="H10" s="29" t="s">
        <v>274</v>
      </c>
      <c r="I10" s="32" t="s">
        <v>172</v>
      </c>
      <c r="J10" s="32" t="s">
        <v>275</v>
      </c>
      <c r="K10" s="43">
        <f t="shared" si="1"/>
        <v>79.8</v>
      </c>
      <c r="L10" s="21">
        <f t="shared" si="0"/>
        <v>64.15</v>
      </c>
    </row>
    <row r="11" spans="1:12" s="1" customFormat="1" ht="21" customHeight="1">
      <c r="A11" s="13" t="s">
        <v>47</v>
      </c>
      <c r="B11" s="2"/>
      <c r="C11" s="2"/>
      <c r="D11" s="2"/>
      <c r="E11" s="31">
        <v>20180809</v>
      </c>
      <c r="F11" s="29" t="s">
        <v>72</v>
      </c>
      <c r="G11" s="29" t="s">
        <v>99</v>
      </c>
      <c r="H11" s="29" t="s">
        <v>97</v>
      </c>
      <c r="I11" s="32" t="s">
        <v>276</v>
      </c>
      <c r="J11" s="32" t="s">
        <v>277</v>
      </c>
      <c r="K11" s="43">
        <f t="shared" si="1"/>
        <v>90.52</v>
      </c>
      <c r="L11" s="21">
        <f t="shared" si="0"/>
        <v>69.38499999999999</v>
      </c>
    </row>
    <row r="12" spans="1:12" s="1" customFormat="1" ht="21" customHeight="1">
      <c r="A12" s="13" t="s">
        <v>50</v>
      </c>
      <c r="B12" s="2"/>
      <c r="C12" s="2"/>
      <c r="D12" s="2"/>
      <c r="E12" s="31">
        <v>20180810</v>
      </c>
      <c r="F12" s="29" t="s">
        <v>95</v>
      </c>
      <c r="G12" s="29" t="s">
        <v>75</v>
      </c>
      <c r="H12" s="29" t="s">
        <v>98</v>
      </c>
      <c r="I12" s="32" t="s">
        <v>278</v>
      </c>
      <c r="J12" s="32" t="s">
        <v>279</v>
      </c>
      <c r="K12" s="43">
        <f t="shared" si="1"/>
        <v>81.62</v>
      </c>
      <c r="L12" s="21">
        <f t="shared" si="0"/>
        <v>64.31</v>
      </c>
    </row>
    <row r="13" spans="1:12" s="1" customFormat="1" ht="21" customHeight="1">
      <c r="A13" s="13" t="s">
        <v>53</v>
      </c>
      <c r="B13" s="2"/>
      <c r="C13" s="2"/>
      <c r="D13" s="2"/>
      <c r="E13" s="31">
        <v>20180811</v>
      </c>
      <c r="F13" s="29" t="s">
        <v>102</v>
      </c>
      <c r="G13" s="29" t="s">
        <v>72</v>
      </c>
      <c r="H13" s="29" t="s">
        <v>248</v>
      </c>
      <c r="I13" s="32" t="s">
        <v>230</v>
      </c>
      <c r="J13" s="32" t="s">
        <v>280</v>
      </c>
      <c r="K13" s="43">
        <f t="shared" si="1"/>
        <v>80.63</v>
      </c>
      <c r="L13" s="21">
        <f t="shared" si="0"/>
        <v>63.69</v>
      </c>
    </row>
    <row r="14" spans="1:12" s="1" customFormat="1" ht="21" customHeight="1">
      <c r="A14" s="13" t="s">
        <v>55</v>
      </c>
      <c r="B14" s="2"/>
      <c r="C14" s="2"/>
      <c r="D14" s="2"/>
      <c r="E14" s="31">
        <v>20180812</v>
      </c>
      <c r="F14" s="29" t="s">
        <v>79</v>
      </c>
      <c r="G14" s="29" t="s">
        <v>128</v>
      </c>
      <c r="H14" s="29" t="s">
        <v>248</v>
      </c>
      <c r="I14" s="32" t="s">
        <v>178</v>
      </c>
      <c r="J14" s="32" t="s">
        <v>281</v>
      </c>
      <c r="K14" s="43">
        <f t="shared" si="1"/>
        <v>76.45</v>
      </c>
      <c r="L14" s="21">
        <f t="shared" si="0"/>
        <v>61.599999999999994</v>
      </c>
    </row>
    <row r="15" spans="1:12" s="1" customFormat="1" ht="21" customHeight="1">
      <c r="A15" s="13" t="s">
        <v>57</v>
      </c>
      <c r="B15" s="2"/>
      <c r="C15" s="2"/>
      <c r="D15" s="2"/>
      <c r="E15" s="31">
        <v>20180814</v>
      </c>
      <c r="F15" s="29" t="s">
        <v>85</v>
      </c>
      <c r="G15" s="29" t="s">
        <v>71</v>
      </c>
      <c r="H15" s="29" t="s">
        <v>282</v>
      </c>
      <c r="I15" s="32" t="s">
        <v>283</v>
      </c>
      <c r="J15" s="32" t="s">
        <v>284</v>
      </c>
      <c r="K15" s="43">
        <f t="shared" si="1"/>
        <v>87.76</v>
      </c>
      <c r="L15" s="21">
        <f t="shared" si="0"/>
        <v>66.63</v>
      </c>
    </row>
    <row r="16" spans="1:12" s="1" customFormat="1" ht="21" customHeight="1">
      <c r="A16" s="13" t="s">
        <v>59</v>
      </c>
      <c r="B16" s="2"/>
      <c r="C16" s="2"/>
      <c r="D16" s="2"/>
      <c r="E16" s="31">
        <v>20180815</v>
      </c>
      <c r="F16" s="29" t="s">
        <v>88</v>
      </c>
      <c r="G16" s="29" t="s">
        <v>68</v>
      </c>
      <c r="H16" s="29" t="s">
        <v>285</v>
      </c>
      <c r="I16" s="32" t="s">
        <v>153</v>
      </c>
      <c r="J16" s="32" t="s">
        <v>153</v>
      </c>
      <c r="K16" s="43">
        <v>0</v>
      </c>
      <c r="L16" s="21">
        <f>H16/4</f>
        <v>21.875</v>
      </c>
    </row>
  </sheetData>
  <sheetProtection/>
  <mergeCells count="1">
    <mergeCell ref="A1:L1"/>
  </mergeCells>
  <printOptions/>
  <pageMargins left="0.7086614173228347" right="0.7086614173228347" top="0.57" bottom="0.5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 SDK Example</dc:subject>
  <dc:creator/>
  <cp:keywords/>
  <dc:description/>
  <cp:lastModifiedBy>PC</cp:lastModifiedBy>
  <cp:lastPrinted>2018-07-14T08:15:48Z</cp:lastPrinted>
  <dcterms:modified xsi:type="dcterms:W3CDTF">2018-07-14T08:27:10Z</dcterms:modified>
  <cp:category/>
  <cp:version/>
  <cp:contentType/>
  <cp:contentStatus/>
</cp:coreProperties>
</file>