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025" activeTab="0"/>
  </bookViews>
  <sheets>
    <sheet name="报名表" sheetId="1" r:id="rId1"/>
    <sheet name="职位表" sheetId="2" state="hidden" r:id="rId2"/>
  </sheets>
  <definedNames>
    <definedName name="_xlnm.Print_Area" localSheetId="0">'报名表'!$A:$R</definedName>
    <definedName name="_xlnm.Print_Titles" localSheetId="1">'职位表'!$2:$2</definedName>
  </definedNames>
  <calcPr fullCalcOnLoad="1"/>
</workbook>
</file>

<file path=xl/sharedStrings.xml><?xml version="1.0" encoding="utf-8"?>
<sst xmlns="http://schemas.openxmlformats.org/spreadsheetml/2006/main" count="418" uniqueCount="190">
  <si>
    <t>报考单位：</t>
  </si>
  <si>
    <t>报考职位代码：</t>
  </si>
  <si>
    <t>A02</t>
  </si>
  <si>
    <t>相片名</t>
  </si>
  <si>
    <t>姓名</t>
  </si>
  <si>
    <t>性别</t>
  </si>
  <si>
    <t>出生年月
（  岁）</t>
  </si>
  <si>
    <t>（</t>
  </si>
  <si>
    <t>）岁</t>
  </si>
  <si>
    <t>民族</t>
  </si>
  <si>
    <t>政治面貌</t>
  </si>
  <si>
    <t>籍贯</t>
  </si>
  <si>
    <t>联系电话</t>
  </si>
  <si>
    <t>身份证号</t>
  </si>
  <si>
    <t>学历</t>
  </si>
  <si>
    <t>学位</t>
  </si>
  <si>
    <t>毕业时间</t>
  </si>
  <si>
    <t>毕业院校</t>
  </si>
  <si>
    <t>所学专业</t>
  </si>
  <si>
    <t>婚姻状况</t>
  </si>
  <si>
    <t>家庭住址</t>
  </si>
  <si>
    <t>是否为在编人员</t>
  </si>
  <si>
    <t>单位、主管部门是否同意报考</t>
  </si>
  <si>
    <t>是否属定向
招聘的人员（注明类别）</t>
  </si>
  <si>
    <t>其他说明事项</t>
  </si>
  <si>
    <t xml:space="preserve">    本人已经仔细阅读《习水县公开考试招聘事业单位人员简章》的所有条款，愿意自觉遵守并履行相关规定，若有虚假、遗漏、错误，愿意接受相应处理并承担全部责任。</t>
  </si>
  <si>
    <t>考生(或代报人)签名:</t>
  </si>
  <si>
    <t>时间:</t>
  </si>
  <si>
    <t>资格审查情况:
                                        审核人签名:</t>
  </si>
  <si>
    <r>
      <t>填表说明：</t>
    </r>
    <r>
      <rPr>
        <sz val="10"/>
        <rFont val="宋体"/>
        <family val="0"/>
      </rPr>
      <t>1、不得更改此表格式。本表中白色区域部分为必填项，蓝色部分自动生成，不得录入（不得插入相片）；2、毕业时间为XXXX年XX月；3、此表和电子相片的命名方式均为“姓名”+“下划线”+“身份证号”，如：王某某_522132XXXXXXXXXXXX（身份证号为18位）；4、本表须同本人电子相片（证件照，JPG格式,大小为25mm×35mm,分辨率为300dpi）一起于报名时提交。请用Excel 2003填报</t>
    </r>
  </si>
  <si>
    <t>习水县公开考试招聘事业单位工作人员职位表</t>
  </si>
  <si>
    <t>职位代码</t>
  </si>
  <si>
    <t>招聘单位</t>
  </si>
  <si>
    <t>职位名称</t>
  </si>
  <si>
    <t>职位类别</t>
  </si>
  <si>
    <t>学历要求</t>
  </si>
  <si>
    <t>专业要求</t>
  </si>
  <si>
    <t>其它条件</t>
  </si>
  <si>
    <t>招聘人数</t>
  </si>
  <si>
    <t>备注</t>
  </si>
  <si>
    <t>A01</t>
  </si>
  <si>
    <t>专业技术</t>
  </si>
  <si>
    <t>普通高校本科及以上</t>
  </si>
  <si>
    <t>A03</t>
  </si>
  <si>
    <t>A04</t>
  </si>
  <si>
    <t>A05</t>
  </si>
  <si>
    <t>A06</t>
  </si>
  <si>
    <t>A07</t>
  </si>
  <si>
    <t>B01</t>
  </si>
  <si>
    <t>B02</t>
  </si>
  <si>
    <t>B03</t>
  </si>
  <si>
    <t>B04</t>
  </si>
  <si>
    <t>B05</t>
  </si>
  <si>
    <t>B06</t>
  </si>
  <si>
    <t>B07</t>
  </si>
  <si>
    <t>B08</t>
  </si>
  <si>
    <t>B09</t>
  </si>
  <si>
    <t>B10</t>
  </si>
  <si>
    <t>B11</t>
  </si>
  <si>
    <t>B12</t>
  </si>
  <si>
    <t>B13</t>
  </si>
  <si>
    <t>B14</t>
  </si>
  <si>
    <t>合计</t>
  </si>
  <si>
    <t>招聘单位数</t>
  </si>
  <si>
    <t>本次拟招聘人数</t>
  </si>
  <si>
    <t>相片</t>
  </si>
  <si>
    <t>习水县2016年公开招聘教师报名表</t>
  </si>
  <si>
    <t>教师资格
类 别</t>
  </si>
  <si>
    <t>教师资格
证号</t>
  </si>
  <si>
    <t>县属中学（高中）</t>
  </si>
  <si>
    <t>高中数学教师</t>
  </si>
  <si>
    <t>报考学科相关专业</t>
  </si>
  <si>
    <t>具备高中数学教师资格</t>
  </si>
  <si>
    <t>习水一中、习水五中、绿洲高级中学各1人，按总成绩从高分到低分依次选岗。</t>
  </si>
  <si>
    <t>高中化学教师</t>
  </si>
  <si>
    <t>具备高中化学教师资格</t>
  </si>
  <si>
    <t>高中地理教师</t>
  </si>
  <si>
    <t>具备高中地理教师资格</t>
  </si>
  <si>
    <t>高中物理教师</t>
  </si>
  <si>
    <t>具备高中物理教师资格</t>
  </si>
  <si>
    <t>习水一中、绿洲高级中学各1人，按总成绩从高分到低分依次选岗。</t>
  </si>
  <si>
    <t>高中英语教师</t>
  </si>
  <si>
    <t>具备高中英语教师资格</t>
  </si>
  <si>
    <t>习水县第一中学</t>
  </si>
  <si>
    <t>高中美术教师</t>
  </si>
  <si>
    <t>具备高中美术教师资格</t>
  </si>
  <si>
    <t>高中音乐教师</t>
  </si>
  <si>
    <t>具备高中音乐教师资格</t>
  </si>
  <si>
    <t>A08</t>
  </si>
  <si>
    <t>习水县绿洲高级中学</t>
  </si>
  <si>
    <t>A09</t>
  </si>
  <si>
    <t>习水县职业技术学校</t>
  </si>
  <si>
    <t>中职英语教师</t>
  </si>
  <si>
    <t>具备相应学科中等职业学校实习指导教师或相应中等职业学校教师资格</t>
  </si>
  <si>
    <t>A10</t>
  </si>
  <si>
    <t>中职数学教师</t>
  </si>
  <si>
    <t>A11</t>
  </si>
  <si>
    <t>中职计算机运用与管理教师</t>
  </si>
  <si>
    <t>A12</t>
  </si>
  <si>
    <t>中职学前教育教师</t>
  </si>
  <si>
    <t>A13</t>
  </si>
  <si>
    <t>中职汽修教师</t>
  </si>
  <si>
    <t>A14</t>
  </si>
  <si>
    <t>中职旅游与酒店管理教师</t>
  </si>
  <si>
    <t>A15</t>
  </si>
  <si>
    <t>中职电子商务教师</t>
  </si>
  <si>
    <t>A16</t>
  </si>
  <si>
    <t>中职电子电工教师</t>
  </si>
  <si>
    <t>习水县第八中学</t>
  </si>
  <si>
    <t>初中地理教师</t>
  </si>
  <si>
    <t>具备初中及以上相应学科教师资格</t>
  </si>
  <si>
    <t>县属中学（初中）</t>
  </si>
  <si>
    <t>初中化学教师</t>
  </si>
  <si>
    <t>习水七中1人、习水八中3人，按总成绩从高分到低分依次选岗。</t>
  </si>
  <si>
    <t>初中历史教师</t>
  </si>
  <si>
    <t>初中生物教师</t>
  </si>
  <si>
    <t>习水七中1人、习水八中2人，按总成绩从高分到低分依次选岗。</t>
  </si>
  <si>
    <t>初中数学教师</t>
  </si>
  <si>
    <t>初中物理教师</t>
  </si>
  <si>
    <t>初中音乐教师</t>
  </si>
  <si>
    <t>初中英语教师</t>
  </si>
  <si>
    <t>初中政治教师</t>
  </si>
  <si>
    <t>初中美术教师</t>
  </si>
  <si>
    <t>习水县银龙中学</t>
  </si>
  <si>
    <t>初中体育教师</t>
  </si>
  <si>
    <t>乡镇中学（初中）</t>
  </si>
  <si>
    <t>回龙镇周家九年制学校（初中部）、永安镇中学各1人，按总成绩从高分到低分依次选岗。</t>
  </si>
  <si>
    <t>C01</t>
  </si>
  <si>
    <t>县城小学</t>
  </si>
  <si>
    <t>小学语文教师</t>
  </si>
  <si>
    <t>具备小学及以上相应学科教师资格</t>
  </si>
  <si>
    <t>东皇一小、东皇五小、 金州实验小学各1人，按总成绩从高分到低分依次选岗。</t>
  </si>
  <si>
    <t>C02</t>
  </si>
  <si>
    <t>小学数学教师</t>
  </si>
  <si>
    <t xml:space="preserve"> 东皇一小、 东皇二小、东皇三小、东皇四小、东皇五小、金州实验小学各1人，按总成绩从高分到低分依次选岗。</t>
  </si>
  <si>
    <t>C03</t>
  </si>
  <si>
    <t>小学英语教师</t>
  </si>
  <si>
    <t xml:space="preserve"> 东皇一小、东皇三小、东皇四小、东皇五小各1人，按总成绩从高分到低分依次选岗。</t>
  </si>
  <si>
    <t>C04</t>
  </si>
  <si>
    <t>小学美术教师</t>
  </si>
  <si>
    <t>东皇四小、东皇五小、金州实验小学各1人，按总成绩从高分到低分依次选岗。</t>
  </si>
  <si>
    <t>C05</t>
  </si>
  <si>
    <t>小学音乐教师</t>
  </si>
  <si>
    <t>东皇一小、 东皇二小、东皇三小、金州实验小学各1人，按总成绩从高分到低分依次选岗。</t>
  </si>
  <si>
    <t>C06</t>
  </si>
  <si>
    <t>村小、教学点</t>
  </si>
  <si>
    <t>温水镇平原小学、土城镇文龙小学、回龙镇九龙小学、永安镇永和小学、仙源镇新建小学、大坡乡石桥小学、大坡乡小罗小学、良村镇黄木水教学点、寨坝镇新河教学点、寨坝镇复兴教学点、仙源镇金山教学点、官店镇九里教学点、桃林乡丰山教学点各1人，按总成绩从高分到低分依次选岗。</t>
  </si>
  <si>
    <t>C07</t>
  </si>
  <si>
    <t>温水镇平原小学、土城镇文龙小学、回龙镇九龙小学、永安镇永和小学、仙源镇新建小学、仙源镇毛坪小学、大坡乡大滩小学、大坡乡石桥小学、大坡乡小罗小学、桃林乡天龙小学、良村镇黄木水教学点、寨坝镇綦习教学点、仙源镇新场教学点、坭坝乡漏滩教学点、桃林乡丰山教学点各1人，按总成绩从高分到低分依次选岗。</t>
  </si>
  <si>
    <t>C08</t>
  </si>
  <si>
    <t>温水镇平原小学、温水镇梨园小学、温水镇娄底小学、温水镇典足小学、温水镇目里小学、温水镇下坝小学、回龙镇兴滩小学、良村镇后田小学、仙源镇新建小学、桃林乡天龙小学、永安镇坪阳小学、永安镇永和小学各1人，按总成绩从高分到低分依次选岗。</t>
  </si>
  <si>
    <t>C09</t>
  </si>
  <si>
    <t>小学体育教师</t>
  </si>
  <si>
    <t>隆兴镇长虹小学、隆兴镇龙凤小学、双龙乡保丰小学、寨坝镇官岩教学点各1人，按总成绩从高分到低分依次选岗。</t>
  </si>
  <si>
    <t>C10</t>
  </si>
  <si>
    <t>温水镇平原小学、回龙镇兴滩小学、良村镇后田小学、隆兴镇长虹小学、隆兴镇龙凤小学、坭坝乡棕山小学各1人，按总成绩从高分到低分依次选岗。</t>
  </si>
  <si>
    <t>C11</t>
  </si>
  <si>
    <t>温水镇梨园小学、温水镇典足小学、温水镇目里小学、仙源镇毛坪小学、隆兴镇长虹小学、隆兴镇龙凤小学、坭坝乡棕山小学、双龙乡保丰小学各1人，按总成绩从高分到低分依次选岗。</t>
  </si>
  <si>
    <t>C12</t>
  </si>
  <si>
    <t>小学信息技术教师</t>
  </si>
  <si>
    <t>良村镇后田小学、官店镇九里教学点各1人，按总成绩从高分到低分依次选岗。</t>
  </si>
  <si>
    <t>D01</t>
  </si>
  <si>
    <t>习水县大陆幼儿园</t>
  </si>
  <si>
    <t>幼儿教师</t>
  </si>
  <si>
    <t>学前教育及相关专业</t>
  </si>
  <si>
    <t>具备幼儿或小学及以上教师资格</t>
  </si>
  <si>
    <t>D02</t>
  </si>
  <si>
    <t>乡镇幼儿园</t>
  </si>
  <si>
    <t>学前教育及相关专业，专科及以上不受专业限制。</t>
  </si>
  <si>
    <t>习酒镇瓮坪幼儿园（新建）8人，程寨乡幼儿园2人，仙源镇幼儿园3人，三岔河乡幼儿园2人，桑木镇幼儿园5人，按总成绩从高分到低分依次选岗。</t>
  </si>
  <si>
    <t>D03</t>
  </si>
  <si>
    <t>东皇镇幼儿园2人，良村镇幼儿园3人，二郎乡沙坝幼儿园6人，习酒镇大塆幼儿园（新建）3人，桃林乡幼儿园2人，温水镇大水幼儿园3人，按总成绩从高分到低分依次选岗。</t>
  </si>
  <si>
    <t>D04</t>
  </si>
  <si>
    <t xml:space="preserve">马临经济区幼儿园2人，二郎乡幼儿园3人，永安镇楠木幼儿园2人，回龙镇周家幼儿园7人，醒民镇幼儿园5人，按总成绩从高分到低分依次选岗。                   </t>
  </si>
  <si>
    <t>D05</t>
  </si>
  <si>
    <t>温水镇幼儿园2人，回龙镇幼儿园2人，同民镇幼儿园4人，坭坝乡幼儿园4人，良村镇第二幼儿园7人，按总成绩从高分到低分依次选岗。</t>
  </si>
  <si>
    <t>D06</t>
  </si>
  <si>
    <t>隆兴镇幼儿园7人，良村镇大安幼儿园6人，永安镇幼儿园6人，按总成绩从高分到低分依次选岗。</t>
  </si>
  <si>
    <t>D07</t>
  </si>
  <si>
    <t>三岔河乡三岔村幼儿园2人，二里乡幼儿园4人，良村镇第二幼儿园8人，按总成绩从高分到低分依次选岗。</t>
  </si>
  <si>
    <t>高中心理学教师</t>
  </si>
  <si>
    <t>具备相应学科中等职业学校实习指导教师或相应中等职业学校教师资格或高中英语教师资格</t>
  </si>
  <si>
    <t>具备相应学科中等职业学校实习指导教师或相应中等职业学校教师资格或高中数学教师资格</t>
  </si>
  <si>
    <t>具备相应学科中等职业学校实习指导教师或相应中等职业学校教师资格或高中信息技术（计算机）教师资格</t>
  </si>
  <si>
    <t>具备相应学科中等职业学校实习指导教师或相应中等职业学校教师资格或高中物理教师资格</t>
  </si>
  <si>
    <t>专科及以上</t>
  </si>
  <si>
    <t>全日制中专及以上学历（专科以上学历不要求全日制）</t>
  </si>
  <si>
    <t>全日制专科及以上</t>
  </si>
  <si>
    <t>全日制中专及以上（专科以上学历不要求全日制）</t>
  </si>
  <si>
    <t>具备高中教师资格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</si>
</sst>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 numFmtId="180" formatCode="yyyy&quot;年&quot;m&quot;月&quot;;@"/>
    <numFmt numFmtId="181" formatCode="yyyy&quot;年&quot;m&quot;月&quot;d&quot;日&quot;;@"/>
  </numFmts>
  <fonts count="53">
    <font>
      <sz val="12"/>
      <name val="宋体"/>
      <family val="0"/>
    </font>
    <font>
      <sz val="11"/>
      <color indexed="8"/>
      <name val="宋体"/>
      <family val="0"/>
    </font>
    <font>
      <sz val="20"/>
      <name val="黑体"/>
      <family val="3"/>
    </font>
    <font>
      <b/>
      <sz val="10"/>
      <name val="宋体"/>
      <family val="0"/>
    </font>
    <font>
      <sz val="10"/>
      <color indexed="8"/>
      <name val="宋体"/>
      <family val="0"/>
    </font>
    <font>
      <sz val="10"/>
      <name val="宋体"/>
      <family val="0"/>
    </font>
    <font>
      <b/>
      <sz val="10"/>
      <color indexed="8"/>
      <name val="宋体"/>
      <family val="0"/>
    </font>
    <font>
      <sz val="10"/>
      <color indexed="10"/>
      <name val="宋体"/>
      <family val="0"/>
    </font>
    <font>
      <sz val="18"/>
      <name val="方正小标宋简体"/>
      <family val="0"/>
    </font>
    <font>
      <b/>
      <sz val="12"/>
      <name val="楷体_GB2312"/>
      <family val="3"/>
    </font>
    <font>
      <b/>
      <sz val="18"/>
      <name val="楷体_GB2312"/>
      <family val="3"/>
    </font>
    <font>
      <b/>
      <sz val="10"/>
      <name val="楷体_GB2312"/>
      <family val="3"/>
    </font>
    <font>
      <b/>
      <sz val="14"/>
      <name val="宋体"/>
      <family val="0"/>
    </font>
    <font>
      <sz val="14"/>
      <name val="宋体"/>
      <family val="0"/>
    </font>
    <font>
      <b/>
      <sz val="22"/>
      <name val="楷体_GB2312"/>
      <family val="3"/>
    </font>
    <font>
      <b/>
      <sz val="12"/>
      <name val="宋体"/>
      <family val="0"/>
    </font>
    <font>
      <b/>
      <sz val="14"/>
      <name val="楷体_GB2312"/>
      <family val="3"/>
    </font>
    <font>
      <sz val="24"/>
      <name val="方正小标宋简体"/>
      <family val="0"/>
    </font>
    <font>
      <sz val="10"/>
      <name val="Geneva"/>
      <family val="2"/>
    </font>
    <font>
      <sz val="10"/>
      <name val="Arial"/>
      <family val="2"/>
    </font>
    <font>
      <sz val="10"/>
      <color indexed="8"/>
      <name val="Arial"/>
      <family val="2"/>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sz val="11"/>
      <name val="蹈框"/>
      <family val="0"/>
    </font>
    <font>
      <b/>
      <i/>
      <sz val="16"/>
      <name val="Helv"/>
      <family val="2"/>
    </font>
    <font>
      <sz val="11"/>
      <color indexed="17"/>
      <name val="宋体"/>
      <family val="0"/>
    </font>
    <font>
      <b/>
      <sz val="18"/>
      <color indexed="56"/>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sz val="10"/>
      <name val="Times New Roman"/>
      <family val="1"/>
    </font>
    <font>
      <sz val="11"/>
      <color indexed="52"/>
      <name val="宋体"/>
      <family val="0"/>
    </font>
    <font>
      <b/>
      <sz val="11"/>
      <color indexed="8"/>
      <name val="宋体"/>
      <family val="0"/>
    </font>
    <font>
      <u val="single"/>
      <sz val="12"/>
      <color indexed="12"/>
      <name val="宋体"/>
      <family val="0"/>
    </font>
    <font>
      <sz val="10"/>
      <name val="Helv"/>
      <family val="2"/>
    </font>
    <font>
      <b/>
      <sz val="10"/>
      <name val="Arial"/>
      <family val="2"/>
    </font>
    <font>
      <sz val="12"/>
      <name val="Times New Roman"/>
      <family val="1"/>
    </font>
    <font>
      <sz val="12"/>
      <color indexed="20"/>
      <name val="宋体"/>
      <family val="0"/>
    </font>
    <font>
      <sz val="12"/>
      <name val="바탕체"/>
      <family val="3"/>
    </font>
    <font>
      <sz val="11"/>
      <color indexed="8"/>
      <name val="Tahoma"/>
      <family val="2"/>
    </font>
    <font>
      <sz val="8"/>
      <name val="Arial"/>
      <family val="2"/>
    </font>
    <font>
      <sz val="12"/>
      <color indexed="17"/>
      <name val="宋体"/>
      <family val="0"/>
    </font>
    <font>
      <sz val="9"/>
      <name val="宋体"/>
      <family val="0"/>
    </font>
    <font>
      <sz val="11"/>
      <name val="楷体_GB2312"/>
      <family val="3"/>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medium"/>
      <right style="thin"/>
      <top>
        <color indexed="63"/>
      </top>
      <bottom style="thin"/>
    </border>
    <border>
      <left style="medium"/>
      <right style="thin"/>
      <top style="thin"/>
      <bottom>
        <color indexed="63"/>
      </bottom>
    </border>
  </borders>
  <cellStyleXfs count="157">
    <xf numFmtId="0" fontId="0" fillId="0" borderId="0">
      <alignment vertical="center"/>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18" fillId="0" borderId="0">
      <alignment/>
      <protection/>
    </xf>
    <xf numFmtId="0" fontId="19" fillId="0" borderId="0">
      <alignment/>
      <protection/>
    </xf>
    <xf numFmtId="0" fontId="42" fillId="0" borderId="0">
      <alignment/>
      <protection/>
    </xf>
    <xf numFmtId="0" fontId="44" fillId="0" borderId="0">
      <alignment/>
      <protection/>
    </xf>
    <xf numFmtId="0" fontId="20" fillId="0" borderId="0">
      <alignment vertical="top"/>
      <protection/>
    </xf>
    <xf numFmtId="0" fontId="19"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0" fillId="0" borderId="0" applyNumberFormat="0" applyFill="0" applyBorder="0" applyAlignment="0" applyProtection="0"/>
    <xf numFmtId="0" fontId="19" fillId="0" borderId="0">
      <alignment/>
      <protection/>
    </xf>
    <xf numFmtId="0" fontId="19" fillId="0" borderId="0">
      <alignment/>
      <protection/>
    </xf>
    <xf numFmtId="0" fontId="48" fillId="16" borderId="0" applyNumberFormat="0" applyBorder="0" applyAlignment="0" applyProtection="0"/>
    <xf numFmtId="0" fontId="48" fillId="17" borderId="1" applyNumberFormat="0" applyBorder="0" applyAlignment="0" applyProtection="0"/>
    <xf numFmtId="0" fontId="31" fillId="0" borderId="0">
      <alignment/>
      <protection/>
    </xf>
    <xf numFmtId="0" fontId="38" fillId="0" borderId="0">
      <alignment/>
      <protection/>
    </xf>
    <xf numFmtId="10" fontId="0" fillId="0" borderId="0" applyFont="0" applyFill="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3" fillId="0" borderId="2" applyNumberFormat="0" applyFill="0" applyAlignment="0" applyProtection="0"/>
    <xf numFmtId="0" fontId="23" fillId="0" borderId="2"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45"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0" fillId="0" borderId="0">
      <alignment vertical="center"/>
      <protection/>
    </xf>
    <xf numFmtId="0" fontId="47" fillId="0" borderId="0">
      <alignment vertical="center"/>
      <protection/>
    </xf>
    <xf numFmtId="0" fontId="4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9"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0" fillId="0" borderId="5" applyNumberFormat="0" applyFill="0" applyAlignment="0" applyProtection="0"/>
    <xf numFmtId="0" fontId="40"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6" applyNumberFormat="0" applyAlignment="0" applyProtection="0"/>
    <xf numFmtId="0" fontId="26" fillId="16" borderId="6" applyNumberFormat="0" applyAlignment="0" applyProtection="0"/>
    <xf numFmtId="0" fontId="28" fillId="18" borderId="7" applyNumberFormat="0" applyAlignment="0" applyProtection="0"/>
    <xf numFmtId="0" fontId="28" fillId="18" borderId="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9" fillId="0" borderId="8" applyNumberFormat="0" applyFill="0" applyAlignment="0" applyProtection="0"/>
    <xf numFmtId="0" fontId="39" fillId="0" borderId="8"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lignment/>
      <protection/>
    </xf>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1" fillId="16" borderId="9" applyNumberFormat="0" applyAlignment="0" applyProtection="0"/>
    <xf numFmtId="0" fontId="21" fillId="16" borderId="9" applyNumberFormat="0" applyAlignment="0" applyProtection="0"/>
    <xf numFmtId="0" fontId="25" fillId="7" borderId="6" applyNumberFormat="0" applyAlignment="0" applyProtection="0"/>
    <xf numFmtId="0" fontId="25" fillId="7" borderId="6" applyNumberFormat="0" applyAlignment="0" applyProtection="0"/>
    <xf numFmtId="0" fontId="42" fillId="0" borderId="0">
      <alignment/>
      <protection/>
    </xf>
    <xf numFmtId="0" fontId="37" fillId="0" borderId="0" applyNumberFormat="0" applyFill="0" applyBorder="0" applyAlignment="0" applyProtection="0"/>
    <xf numFmtId="0" fontId="0" fillId="24" borderId="10" applyNumberFormat="0" applyFont="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6" fillId="0" borderId="0">
      <alignment/>
      <protection/>
    </xf>
  </cellStyleXfs>
  <cellXfs count="112">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17" borderId="1" xfId="0" applyFont="1" applyFill="1" applyBorder="1" applyAlignment="1">
      <alignmen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17" borderId="1" xfId="0" applyFont="1" applyFill="1" applyBorder="1" applyAlignment="1">
      <alignment horizontal="left" vertical="center" wrapText="1"/>
    </xf>
    <xf numFmtId="0" fontId="5" fillId="17" borderId="1" xfId="0" applyFont="1" applyFill="1" applyBorder="1" applyAlignment="1">
      <alignment horizontal="center" vertical="center" wrapText="1"/>
    </xf>
    <xf numFmtId="0" fontId="5" fillId="17" borderId="1" xfId="91" applyFont="1" applyFill="1" applyBorder="1" applyAlignment="1">
      <alignment horizontal="center" vertical="center" wrapText="1"/>
      <protection/>
    </xf>
    <xf numFmtId="0" fontId="5" fillId="0" borderId="0" xfId="0" applyFont="1" applyAlignment="1">
      <alignment vertical="center"/>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17" borderId="1" xfId="91" applyFont="1" applyFill="1" applyBorder="1" applyAlignment="1">
      <alignment horizontal="left" vertical="center" wrapText="1"/>
      <protection/>
    </xf>
    <xf numFmtId="0" fontId="7" fillId="0" borderId="1" xfId="0" applyFont="1" applyBorder="1" applyAlignment="1">
      <alignment horizontal="left" vertical="center" wrapText="1"/>
    </xf>
    <xf numFmtId="0" fontId="0" fillId="6" borderId="0" xfId="0" applyFill="1" applyBorder="1" applyAlignment="1">
      <alignment horizontal="center" vertical="center"/>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9" fillId="6" borderId="13" xfId="0" applyFont="1" applyFill="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6" borderId="0" xfId="0" applyFont="1" applyFill="1" applyAlignment="1">
      <alignment horizontal="center" vertical="center"/>
    </xf>
    <xf numFmtId="0" fontId="0" fillId="6" borderId="0" xfId="0" applyFill="1" applyBorder="1" applyAlignment="1">
      <alignment horizontal="center" vertical="center"/>
    </xf>
    <xf numFmtId="0" fontId="9" fillId="6" borderId="0" xfId="0" applyFont="1" applyFill="1" applyBorder="1" applyAlignment="1" applyProtection="1">
      <alignment horizontal="left" vertical="center" shrinkToFit="1"/>
      <protection hidden="1"/>
    </xf>
    <xf numFmtId="0" fontId="0" fillId="6" borderId="0" xfId="0" applyFill="1" applyBorder="1" applyAlignment="1">
      <alignment horizontal="right" vertical="center"/>
    </xf>
    <xf numFmtId="49" fontId="17" fillId="0" borderId="0" xfId="0" applyNumberFormat="1" applyFont="1"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7" xfId="0" applyFill="1" applyBorder="1" applyAlignment="1">
      <alignment horizontal="center" vertical="center" wrapText="1"/>
    </xf>
    <xf numFmtId="180" fontId="9" fillId="6" borderId="18" xfId="0" applyNumberFormat="1" applyFont="1" applyFill="1" applyBorder="1" applyAlignment="1" applyProtection="1">
      <alignment horizontal="center" vertical="center" shrinkToFit="1"/>
      <protection hidden="1"/>
    </xf>
    <xf numFmtId="180" fontId="9" fillId="6" borderId="15" xfId="0" applyNumberFormat="1" applyFont="1" applyFill="1" applyBorder="1" applyAlignment="1" applyProtection="1">
      <alignment horizontal="center" vertical="center" shrinkToFit="1"/>
      <protection hidden="1"/>
    </xf>
    <xf numFmtId="180" fontId="9" fillId="6" borderId="19" xfId="0" applyNumberFormat="1" applyFont="1" applyFill="1" applyBorder="1" applyAlignment="1" applyProtection="1">
      <alignment horizontal="center" vertical="center" shrinkToFit="1"/>
      <protection hidden="1"/>
    </xf>
    <xf numFmtId="180" fontId="9" fillId="6" borderId="20" xfId="0" applyNumberFormat="1" applyFont="1" applyFill="1" applyBorder="1" applyAlignment="1" applyProtection="1">
      <alignment horizontal="center" vertical="center" shrinkToFit="1"/>
      <protection hidden="1"/>
    </xf>
    <xf numFmtId="180" fontId="9" fillId="6" borderId="0" xfId="0" applyNumberFormat="1" applyFont="1" applyFill="1" applyBorder="1" applyAlignment="1" applyProtection="1">
      <alignment horizontal="center" vertical="center" shrinkToFit="1"/>
      <protection hidden="1"/>
    </xf>
    <xf numFmtId="180" fontId="9" fillId="6" borderId="21" xfId="0" applyNumberFormat="1" applyFont="1" applyFill="1" applyBorder="1" applyAlignment="1" applyProtection="1">
      <alignment horizontal="center" vertical="center" shrinkToFit="1"/>
      <protection hidden="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4" xfId="0" applyFill="1" applyBorder="1" applyAlignment="1">
      <alignment horizontal="center" vertical="center" wrapText="1"/>
    </xf>
    <xf numFmtId="0" fontId="9" fillId="0" borderId="1" xfId="0" applyFont="1" applyFill="1" applyBorder="1" applyAlignment="1">
      <alignment horizontal="center" vertical="center" wrapText="1"/>
    </xf>
    <xf numFmtId="0" fontId="0" fillId="6" borderId="25" xfId="0" applyFill="1" applyBorder="1" applyAlignment="1">
      <alignment horizontal="center" vertical="center" wrapText="1"/>
    </xf>
    <xf numFmtId="0" fontId="0" fillId="6" borderId="11" xfId="0"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0" fillId="6" borderId="0" xfId="0" applyFill="1" applyBorder="1" applyAlignment="1">
      <alignment horizontal="center" vertical="center" wrapText="1"/>
    </xf>
    <xf numFmtId="0" fontId="0" fillId="6" borderId="26" xfId="0" applyFill="1" applyBorder="1" applyAlignment="1">
      <alignment horizontal="center" vertical="center" wrapText="1"/>
    </xf>
    <xf numFmtId="0" fontId="9" fillId="0" borderId="1"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180" fontId="9" fillId="0" borderId="1" xfId="0" applyNumberFormat="1" applyFont="1" applyFill="1" applyBorder="1" applyAlignment="1">
      <alignment horizontal="center" vertical="center" wrapText="1"/>
    </xf>
    <xf numFmtId="180" fontId="9" fillId="0" borderId="28" xfId="0" applyNumberFormat="1" applyFont="1" applyFill="1" applyBorder="1" applyAlignment="1">
      <alignment horizontal="center" vertical="center" wrapText="1"/>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2" xfId="0" applyFont="1" applyFill="1" applyBorder="1" applyAlignment="1">
      <alignment horizontal="center" vertical="center" wrapText="1"/>
    </xf>
    <xf numFmtId="49" fontId="9" fillId="0" borderId="24" xfId="0" applyNumberFormat="1" applyFont="1" applyFill="1" applyBorder="1" applyAlignment="1">
      <alignment horizontal="center" vertical="center" wrapText="1" shrinkToFit="1"/>
    </xf>
    <xf numFmtId="49" fontId="9" fillId="0" borderId="33" xfId="0" applyNumberFormat="1" applyFont="1" applyFill="1" applyBorder="1" applyAlignment="1">
      <alignment horizontal="center" vertical="center" wrapText="1" shrinkToFit="1"/>
    </xf>
    <xf numFmtId="49" fontId="9" fillId="0" borderId="34" xfId="0" applyNumberFormat="1"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24"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0" fillId="6" borderId="1"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51" fillId="6" borderId="1" xfId="0" applyFont="1" applyFill="1" applyBorder="1" applyAlignment="1">
      <alignment horizontal="center" vertical="center" wrapText="1" shrinkToFit="1"/>
    </xf>
    <xf numFmtId="0" fontId="51" fillId="6" borderId="1" xfId="0" applyFont="1" applyFill="1" applyBorder="1" applyAlignment="1">
      <alignment horizontal="center" vertical="center" shrinkToFit="1"/>
    </xf>
    <xf numFmtId="0" fontId="10" fillId="6" borderId="1"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2" fillId="6" borderId="35"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26" xfId="0" applyFont="1" applyFill="1" applyBorder="1" applyAlignment="1">
      <alignment horizontal="left" vertical="center" wrapText="1"/>
    </xf>
    <xf numFmtId="0" fontId="13" fillId="6" borderId="3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4" fillId="6" borderId="0" xfId="0" applyFont="1" applyFill="1" applyBorder="1" applyAlignment="1">
      <alignment horizontal="center" vertical="center" wrapText="1"/>
    </xf>
    <xf numFmtId="181" fontId="16" fillId="6" borderId="13" xfId="0" applyNumberFormat="1" applyFont="1" applyFill="1" applyBorder="1" applyAlignment="1">
      <alignment horizontal="center" vertical="center" wrapText="1"/>
    </xf>
    <xf numFmtId="181" fontId="16" fillId="6" borderId="36" xfId="0" applyNumberFormat="1" applyFont="1" applyFill="1" applyBorder="1" applyAlignment="1">
      <alignment horizontal="center" vertical="center" wrapText="1"/>
    </xf>
    <xf numFmtId="0" fontId="13" fillId="6" borderId="37" xfId="0" applyFont="1" applyFill="1" applyBorder="1" applyAlignment="1">
      <alignment horizontal="left" vertical="top" wrapText="1"/>
    </xf>
    <xf numFmtId="0" fontId="13" fillId="6" borderId="38" xfId="0" applyFont="1" applyFill="1" applyBorder="1" applyAlignment="1">
      <alignment horizontal="left" vertical="top" wrapText="1"/>
    </xf>
    <xf numFmtId="0" fontId="13" fillId="6" borderId="39" xfId="0" applyFont="1" applyFill="1" applyBorder="1" applyAlignment="1">
      <alignment horizontal="left" vertical="top" wrapText="1"/>
    </xf>
    <xf numFmtId="0" fontId="13" fillId="6" borderId="40" xfId="0" applyFont="1" applyFill="1" applyBorder="1" applyAlignment="1">
      <alignment horizontal="left" vertical="top" wrapText="1"/>
    </xf>
    <xf numFmtId="0" fontId="3" fillId="6" borderId="15" xfId="0" applyFont="1" applyFill="1" applyBorder="1" applyAlignment="1">
      <alignment horizontal="left" vertical="center" wrapText="1"/>
    </xf>
    <xf numFmtId="0" fontId="15" fillId="6" borderId="15" xfId="0" applyFont="1" applyFill="1" applyBorder="1" applyAlignment="1">
      <alignment horizontal="left" vertical="center" wrapText="1"/>
    </xf>
    <xf numFmtId="0" fontId="0" fillId="6" borderId="41"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28" xfId="0" applyFill="1" applyBorder="1" applyAlignment="1">
      <alignment horizontal="center" vertical="center" wrapText="1"/>
    </xf>
    <xf numFmtId="0" fontId="9" fillId="6" borderId="22"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wrapText="1"/>
      <protection hidden="1"/>
    </xf>
    <xf numFmtId="0" fontId="2"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cellXfs>
  <cellStyles count="143">
    <cellStyle name="Normal" xfId="0"/>
    <cellStyle name="?鹎%U龡&amp;H?_x0008__x001C__x001C_?_x0007__x0001__x0001_" xfId="15"/>
    <cellStyle name="_2011年第一季度各局短信奖励明细" xfId="16"/>
    <cellStyle name="_Book1" xfId="17"/>
    <cellStyle name="_Book1_1" xfId="18"/>
    <cellStyle name="_Book1_2" xfId="19"/>
    <cellStyle name="_Book1_事业单位公开招考报名登记表" xfId="20"/>
    <cellStyle name="_ET_STYLE_NoName_00_" xfId="21"/>
    <cellStyle name="0,0&#13;&#10;NA&#13;&#10;" xfId="22"/>
    <cellStyle name="20% - 强调文字颜色 1" xfId="23"/>
    <cellStyle name="20% - 强调文字颜色 1 2" xfId="24"/>
    <cellStyle name="20% - 强调文字颜色 2" xfId="25"/>
    <cellStyle name="20% - 强调文字颜色 2 2" xfId="26"/>
    <cellStyle name="20% - 强调文字颜色 3" xfId="27"/>
    <cellStyle name="20% - 强调文字颜色 3 2" xfId="28"/>
    <cellStyle name="20% - 强调文字颜色 4" xfId="29"/>
    <cellStyle name="20% - 强调文字颜色 4 2" xfId="30"/>
    <cellStyle name="20% - 强调文字颜色 5" xfId="31"/>
    <cellStyle name="20% - 强调文字颜色 5 2" xfId="32"/>
    <cellStyle name="20% - 强调文字颜色 6" xfId="33"/>
    <cellStyle name="20% - 强调文字颜色 6 2" xfId="34"/>
    <cellStyle name="40% - 强调文字颜色 1" xfId="35"/>
    <cellStyle name="40% - 强调文字颜色 1 2" xfId="36"/>
    <cellStyle name="40% - 强调文字颜色 2" xfId="37"/>
    <cellStyle name="40% - 强调文字颜色 2 2" xfId="38"/>
    <cellStyle name="40% - 强调文字颜色 3" xfId="39"/>
    <cellStyle name="40% - 强调文字颜色 3 2" xfId="40"/>
    <cellStyle name="40% - 强调文字颜色 4" xfId="41"/>
    <cellStyle name="40% - 强调文字颜色 4 2" xfId="42"/>
    <cellStyle name="40% - 强调文字颜色 5" xfId="43"/>
    <cellStyle name="40% - 强调文字颜色 5 2" xfId="44"/>
    <cellStyle name="40% - 强调文字颜色 6" xfId="45"/>
    <cellStyle name="40% - 强调文字颜色 6 2" xfId="46"/>
    <cellStyle name="60% - 强调文字颜色 1" xfId="47"/>
    <cellStyle name="60% - 强调文字颜色 1 2" xfId="48"/>
    <cellStyle name="60% - 强调文字颜色 2" xfId="49"/>
    <cellStyle name="60% - 强调文字颜色 2 2" xfId="50"/>
    <cellStyle name="60% - 强调文字颜色 3" xfId="51"/>
    <cellStyle name="60% - 强调文字颜色 3 2" xfId="52"/>
    <cellStyle name="60% - 强调文字颜色 4" xfId="53"/>
    <cellStyle name="60% - 强调文字颜色 4 2" xfId="54"/>
    <cellStyle name="60% - 强调文字颜色 5" xfId="55"/>
    <cellStyle name="60% - 强调文字颜色 5 2" xfId="56"/>
    <cellStyle name="60% - 强调文字颜色 6" xfId="57"/>
    <cellStyle name="60% - 强调文字颜色 6 2" xfId="58"/>
    <cellStyle name="ColLevel_0" xfId="59"/>
    <cellStyle name="e鯪9Y_x000B_" xfId="60"/>
    <cellStyle name="gcd" xfId="61"/>
    <cellStyle name="Grey" xfId="62"/>
    <cellStyle name="Input [yellow]" xfId="63"/>
    <cellStyle name="Normal - Style1" xfId="64"/>
    <cellStyle name="Normal_0105第二套审计报表定稿" xfId="65"/>
    <cellStyle name="Percent [2]" xfId="66"/>
    <cellStyle name="RowLevel_0" xfId="67"/>
    <cellStyle name="Percent" xfId="68"/>
    <cellStyle name="标题" xfId="69"/>
    <cellStyle name="标题 1" xfId="70"/>
    <cellStyle name="标题 1 2" xfId="71"/>
    <cellStyle name="标题 2" xfId="72"/>
    <cellStyle name="标题 2 2" xfId="73"/>
    <cellStyle name="标题 3" xfId="74"/>
    <cellStyle name="标题 3 2" xfId="75"/>
    <cellStyle name="标题 4" xfId="76"/>
    <cellStyle name="标题 4 2" xfId="77"/>
    <cellStyle name="标题 5" xfId="78"/>
    <cellStyle name="差" xfId="79"/>
    <cellStyle name="差 2" xfId="80"/>
    <cellStyle name="差_3、习水县公开考试招聘卫生系统专业技术人员职位表" xfId="81"/>
    <cellStyle name="差_Book1" xfId="82"/>
    <cellStyle name="差_Book1_事业单位公开招考报名登记表" xfId="83"/>
    <cellStyle name="差_Book1_事业单位公开招考报名登记表_Sheet1" xfId="84"/>
    <cellStyle name="差_Book1_招考附件：余庆县2011年秋季公开招聘中小学（幼儿）教师岗位及资格条件一览表" xfId="85"/>
    <cellStyle name="差_Book1_招考附件：余庆县2011年秋季公开招聘中小学（幼儿）教师岗位及资格条件一览表_Sheet1" xfId="86"/>
    <cellStyle name="差_Sheet1" xfId="87"/>
    <cellStyle name="差_事业单位公开招考报名登记表" xfId="88"/>
    <cellStyle name="差_事业单位公开招考报名登记表_Sheet1" xfId="89"/>
    <cellStyle name="常规 2" xfId="90"/>
    <cellStyle name="常规 2_职位表" xfId="91"/>
    <cellStyle name="Hyperlink" xfId="92"/>
    <cellStyle name="好" xfId="93"/>
    <cellStyle name="好 2" xfId="94"/>
    <cellStyle name="好_3、习水县公开考试招聘卫生系统专业技术人员职位表" xfId="95"/>
    <cellStyle name="好_Book1" xfId="96"/>
    <cellStyle name="好_Book1_事业单位公开招考报名登记表" xfId="97"/>
    <cellStyle name="好_Book1_事业单位公开招考报名登记表_Sheet1" xfId="98"/>
    <cellStyle name="好_Book1_招考附件：余庆县2011年秋季公开招聘中小学（幼儿）教师岗位及资格条件一览表" xfId="99"/>
    <cellStyle name="好_Book1_招考附件：余庆县2011年秋季公开招聘中小学（幼儿）教师岗位及资格条件一览表_Sheet1" xfId="100"/>
    <cellStyle name="好_Sheet1" xfId="101"/>
    <cellStyle name="好_事业单位公开招考报名登记表" xfId="102"/>
    <cellStyle name="好_事业单位公开招考报名登记表_Sheet1" xfId="103"/>
    <cellStyle name="汇总" xfId="104"/>
    <cellStyle name="汇总 2" xfId="105"/>
    <cellStyle name="Currency" xfId="106"/>
    <cellStyle name="Currency [0]" xfId="107"/>
    <cellStyle name="计算" xfId="108"/>
    <cellStyle name="计算 2" xfId="109"/>
    <cellStyle name="检查单元格" xfId="110"/>
    <cellStyle name="检查单元格 2" xfId="111"/>
    <cellStyle name="解释性文本" xfId="112"/>
    <cellStyle name="解释性文本 2" xfId="113"/>
    <cellStyle name="警告文本" xfId="114"/>
    <cellStyle name="警告文本 2" xfId="115"/>
    <cellStyle name="链接单元格" xfId="116"/>
    <cellStyle name="链接单元格 2" xfId="117"/>
    <cellStyle name="霓付 [0]_97MBO" xfId="118"/>
    <cellStyle name="霓付_97MBO" xfId="119"/>
    <cellStyle name="烹拳 [0]_97MBO" xfId="120"/>
    <cellStyle name="烹拳_97MBO" xfId="121"/>
    <cellStyle name="普通_ 白土" xfId="122"/>
    <cellStyle name="千分位[0]_ 白土" xfId="123"/>
    <cellStyle name="千分位_ 白土" xfId="124"/>
    <cellStyle name="千位[0]_laroux" xfId="125"/>
    <cellStyle name="千位_laroux" xfId="126"/>
    <cellStyle name="Comma" xfId="127"/>
    <cellStyle name="Comma [0]" xfId="128"/>
    <cellStyle name="钎霖_laroux" xfId="129"/>
    <cellStyle name="强调文字颜色 1" xfId="130"/>
    <cellStyle name="强调文字颜色 1 2" xfId="131"/>
    <cellStyle name="强调文字颜色 2" xfId="132"/>
    <cellStyle name="强调文字颜色 2 2" xfId="133"/>
    <cellStyle name="强调文字颜色 3" xfId="134"/>
    <cellStyle name="强调文字颜色 3 2" xfId="135"/>
    <cellStyle name="强调文字颜色 4" xfId="136"/>
    <cellStyle name="强调文字颜色 4 2" xfId="137"/>
    <cellStyle name="强调文字颜色 5" xfId="138"/>
    <cellStyle name="强调文字颜色 5 2" xfId="139"/>
    <cellStyle name="强调文字颜色 6" xfId="140"/>
    <cellStyle name="强调文字颜色 6 2" xfId="141"/>
    <cellStyle name="适中" xfId="142"/>
    <cellStyle name="适中 2" xfId="143"/>
    <cellStyle name="输出" xfId="144"/>
    <cellStyle name="输出 2" xfId="145"/>
    <cellStyle name="输入" xfId="146"/>
    <cellStyle name="输入 2" xfId="147"/>
    <cellStyle name="样式 1" xfId="148"/>
    <cellStyle name="Followed Hyperlink" xfId="149"/>
    <cellStyle name="注释" xfId="150"/>
    <cellStyle name="注释 2" xfId="151"/>
    <cellStyle name="콤마 [0]_BOILER-CO1" xfId="152"/>
    <cellStyle name="콤마_BOILER-CO1" xfId="153"/>
    <cellStyle name="통화 [0]_BOILER-CO1" xfId="154"/>
    <cellStyle name="통화_BOILER-CO1" xfId="155"/>
    <cellStyle name="표준_0N-HANDLING "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R19"/>
  <sheetViews>
    <sheetView tabSelected="1" view="pageBreakPreview" zoomScaleSheetLayoutView="100" zoomScalePageLayoutView="0" workbookViewId="0" topLeftCell="A1">
      <selection activeCell="W10" sqref="W10"/>
    </sheetView>
  </sheetViews>
  <sheetFormatPr defaultColWidth="9.00390625" defaultRowHeight="14.25"/>
  <cols>
    <col min="1" max="1" width="7.375" style="0" customWidth="1"/>
    <col min="2" max="2" width="3.00390625" style="0" customWidth="1"/>
    <col min="3" max="3" width="2.50390625" style="0" customWidth="1"/>
    <col min="4" max="4" width="5.875" style="0" customWidth="1"/>
    <col min="5" max="5" width="5.75390625" style="0" customWidth="1"/>
    <col min="6" max="6" width="5.625" style="0" customWidth="1"/>
    <col min="7" max="8" width="4.375" style="0" customWidth="1"/>
    <col min="9" max="9" width="5.25390625" style="0" customWidth="1"/>
    <col min="10" max="10" width="3.625" style="0" customWidth="1"/>
    <col min="11" max="11" width="4.00390625" style="0" customWidth="1"/>
    <col min="12" max="12" width="2.50390625" style="0" customWidth="1"/>
    <col min="13" max="13" width="3.50390625" style="0" customWidth="1"/>
    <col min="14" max="14" width="2.75390625" style="0" customWidth="1"/>
    <col min="15" max="15" width="4.125" style="0" customWidth="1"/>
    <col min="16" max="16" width="3.00390625" style="0" customWidth="1"/>
    <col min="17" max="17" width="6.125" style="0" customWidth="1"/>
    <col min="18" max="18" width="1.00390625" style="0" customWidth="1"/>
  </cols>
  <sheetData>
    <row r="1" spans="1:18" ht="50.25" customHeight="1">
      <c r="A1" s="24" t="s">
        <v>66</v>
      </c>
      <c r="B1" s="24"/>
      <c r="C1" s="24"/>
      <c r="D1" s="24"/>
      <c r="E1" s="24"/>
      <c r="F1" s="24"/>
      <c r="G1" s="24"/>
      <c r="H1" s="24"/>
      <c r="I1" s="24"/>
      <c r="J1" s="24"/>
      <c r="K1" s="24"/>
      <c r="L1" s="24"/>
      <c r="M1" s="24"/>
      <c r="N1" s="24"/>
      <c r="O1" s="24"/>
      <c r="P1" s="24"/>
      <c r="Q1" s="24"/>
      <c r="R1" s="24"/>
    </row>
    <row r="2" spans="1:18" ht="30" customHeight="1">
      <c r="A2" s="25" t="s">
        <v>0</v>
      </c>
      <c r="B2" s="25"/>
      <c r="C2" s="26">
        <f>IF(ISERROR(VLOOKUP(Q2,'职位表'!A3:I52,2,FALSE)),"",VLOOKUP(Q2,'职位表'!A3:I52,2,FALSE))</f>
      </c>
      <c r="D2" s="26"/>
      <c r="E2" s="26"/>
      <c r="F2" s="26"/>
      <c r="G2" s="26"/>
      <c r="H2" s="26"/>
      <c r="I2" s="26"/>
      <c r="J2" s="26"/>
      <c r="K2" s="27" t="s">
        <v>1</v>
      </c>
      <c r="L2" s="27"/>
      <c r="M2" s="27"/>
      <c r="N2" s="27"/>
      <c r="O2" s="27"/>
      <c r="P2" s="27"/>
      <c r="Q2" s="28"/>
      <c r="R2" s="28"/>
    </row>
    <row r="3" spans="1:18" ht="30" customHeight="1" hidden="1">
      <c r="A3" s="19" t="s">
        <v>3</v>
      </c>
      <c r="B3" s="29" t="str">
        <f>B4&amp;"_"&amp;H8</f>
        <v>_</v>
      </c>
      <c r="C3" s="29"/>
      <c r="D3" s="29"/>
      <c r="E3" s="29"/>
      <c r="F3" s="29"/>
      <c r="G3" s="29"/>
      <c r="H3" s="29"/>
      <c r="I3" s="29"/>
      <c r="J3" s="29"/>
      <c r="K3" s="29"/>
      <c r="L3" s="29"/>
      <c r="M3" s="29"/>
      <c r="N3" s="29"/>
      <c r="O3" s="29"/>
      <c r="P3" s="29"/>
      <c r="Q3" s="29"/>
      <c r="R3" s="29"/>
    </row>
    <row r="4" spans="1:18" ht="15.75" customHeight="1">
      <c r="A4" s="101" t="s">
        <v>4</v>
      </c>
      <c r="B4" s="40"/>
      <c r="C4" s="41"/>
      <c r="D4" s="42"/>
      <c r="E4" s="49" t="s">
        <v>5</v>
      </c>
      <c r="F4" s="106" t="e">
        <f>IF(MOD(RIGHT(LEFT(H8,17)),2),"男","女")</f>
        <v>#VALUE!</v>
      </c>
      <c r="G4" s="49" t="s">
        <v>6</v>
      </c>
      <c r="H4" s="49"/>
      <c r="I4" s="50"/>
      <c r="J4" s="34" t="e">
        <f>--TEXT((LEN(H8)=15)*19&amp;MID(H8,7,6+(LEN(H8)=18)*2),"#-00-00")</f>
        <v>#VALUE!</v>
      </c>
      <c r="K4" s="35"/>
      <c r="L4" s="35"/>
      <c r="M4" s="36"/>
      <c r="N4" s="30"/>
      <c r="O4" s="30"/>
      <c r="P4" s="30"/>
      <c r="Q4" s="30"/>
      <c r="R4" s="31"/>
    </row>
    <row r="5" spans="1:18" ht="2.25" customHeight="1">
      <c r="A5" s="102"/>
      <c r="B5" s="43"/>
      <c r="C5" s="44"/>
      <c r="D5" s="45"/>
      <c r="E5" s="104"/>
      <c r="F5" s="107"/>
      <c r="G5" s="51"/>
      <c r="H5" s="51"/>
      <c r="I5" s="52"/>
      <c r="J5" s="37"/>
      <c r="K5" s="38"/>
      <c r="L5" s="38"/>
      <c r="M5" s="39"/>
      <c r="N5" s="57"/>
      <c r="O5" s="57" t="s">
        <v>65</v>
      </c>
      <c r="P5" s="57"/>
      <c r="Q5" s="57"/>
      <c r="R5" s="58"/>
    </row>
    <row r="6" spans="1:18" ht="18" customHeight="1">
      <c r="A6" s="55"/>
      <c r="B6" s="46"/>
      <c r="C6" s="47"/>
      <c r="D6" s="48"/>
      <c r="E6" s="51"/>
      <c r="F6" s="107"/>
      <c r="G6" s="51"/>
      <c r="H6" s="51"/>
      <c r="I6" s="52"/>
      <c r="J6" s="21" t="s">
        <v>7</v>
      </c>
      <c r="K6" s="22" t="e">
        <f ca="1">DATEDIF(J4,NOW(),"y")</f>
        <v>#VALUE!</v>
      </c>
      <c r="L6" s="32" t="s">
        <v>8</v>
      </c>
      <c r="M6" s="33"/>
      <c r="N6" s="57"/>
      <c r="O6" s="57"/>
      <c r="P6" s="57"/>
      <c r="Q6" s="57"/>
      <c r="R6" s="58"/>
    </row>
    <row r="7" spans="1:18" ht="31.5" customHeight="1">
      <c r="A7" s="20" t="s">
        <v>9</v>
      </c>
      <c r="B7" s="53"/>
      <c r="C7" s="53"/>
      <c r="D7" s="52" t="s">
        <v>10</v>
      </c>
      <c r="E7" s="54"/>
      <c r="F7" s="53"/>
      <c r="G7" s="53"/>
      <c r="H7" s="51" t="s">
        <v>11</v>
      </c>
      <c r="I7" s="51"/>
      <c r="J7" s="69"/>
      <c r="K7" s="69"/>
      <c r="L7" s="69"/>
      <c r="M7" s="69"/>
      <c r="N7" s="57"/>
      <c r="O7" s="57"/>
      <c r="P7" s="57"/>
      <c r="Q7" s="57"/>
      <c r="R7" s="58"/>
    </row>
    <row r="8" spans="1:18" ht="31.5" customHeight="1">
      <c r="A8" s="55" t="s">
        <v>12</v>
      </c>
      <c r="B8" s="51"/>
      <c r="C8" s="53"/>
      <c r="D8" s="53"/>
      <c r="E8" s="53"/>
      <c r="F8" s="51" t="s">
        <v>13</v>
      </c>
      <c r="G8" s="51"/>
      <c r="H8" s="56"/>
      <c r="I8" s="56"/>
      <c r="J8" s="56"/>
      <c r="K8" s="56"/>
      <c r="L8" s="56"/>
      <c r="M8" s="56"/>
      <c r="N8" s="57"/>
      <c r="O8" s="57"/>
      <c r="P8" s="57"/>
      <c r="Q8" s="57"/>
      <c r="R8" s="58"/>
    </row>
    <row r="9" spans="1:18" ht="27" customHeight="1">
      <c r="A9" s="103" t="s">
        <v>14</v>
      </c>
      <c r="B9" s="63"/>
      <c r="C9" s="64"/>
      <c r="D9" s="65"/>
      <c r="E9" s="105" t="s">
        <v>15</v>
      </c>
      <c r="F9" s="59"/>
      <c r="G9" s="59"/>
      <c r="H9" s="51" t="s">
        <v>16</v>
      </c>
      <c r="I9" s="51"/>
      <c r="J9" s="61"/>
      <c r="K9" s="61"/>
      <c r="L9" s="61"/>
      <c r="M9" s="61"/>
      <c r="N9" s="57"/>
      <c r="O9" s="57"/>
      <c r="P9" s="57"/>
      <c r="Q9" s="57"/>
      <c r="R9" s="58"/>
    </row>
    <row r="10" spans="1:18" ht="4.5" customHeight="1">
      <c r="A10" s="102"/>
      <c r="B10" s="66"/>
      <c r="C10" s="67"/>
      <c r="D10" s="68"/>
      <c r="E10" s="104"/>
      <c r="F10" s="59"/>
      <c r="G10" s="59"/>
      <c r="H10" s="51"/>
      <c r="I10" s="51"/>
      <c r="J10" s="61"/>
      <c r="K10" s="61"/>
      <c r="L10" s="61"/>
      <c r="M10" s="62"/>
      <c r="N10" s="57"/>
      <c r="O10" s="57"/>
      <c r="P10" s="57"/>
      <c r="Q10" s="57"/>
      <c r="R10" s="58"/>
    </row>
    <row r="11" spans="1:18" ht="42.75" customHeight="1">
      <c r="A11" s="55" t="s">
        <v>17</v>
      </c>
      <c r="B11" s="51"/>
      <c r="C11" s="59"/>
      <c r="D11" s="59"/>
      <c r="E11" s="59"/>
      <c r="F11" s="59"/>
      <c r="G11" s="59"/>
      <c r="H11" s="59"/>
      <c r="I11" s="59"/>
      <c r="J11" s="51" t="s">
        <v>18</v>
      </c>
      <c r="K11" s="51"/>
      <c r="L11" s="51"/>
      <c r="M11" s="59"/>
      <c r="N11" s="59"/>
      <c r="O11" s="59"/>
      <c r="P11" s="59"/>
      <c r="Q11" s="59"/>
      <c r="R11" s="60"/>
    </row>
    <row r="12" spans="1:18" ht="42.75" customHeight="1">
      <c r="A12" s="55" t="s">
        <v>19</v>
      </c>
      <c r="B12" s="51"/>
      <c r="C12" s="75"/>
      <c r="D12" s="76"/>
      <c r="E12" s="77" t="s">
        <v>20</v>
      </c>
      <c r="F12" s="77"/>
      <c r="G12" s="76"/>
      <c r="H12" s="76"/>
      <c r="I12" s="76"/>
      <c r="J12" s="76"/>
      <c r="K12" s="76"/>
      <c r="L12" s="76"/>
      <c r="M12" s="76"/>
      <c r="N12" s="76"/>
      <c r="O12" s="76"/>
      <c r="P12" s="76"/>
      <c r="Q12" s="76"/>
      <c r="R12" s="78"/>
    </row>
    <row r="13" spans="1:18" ht="42.75" customHeight="1">
      <c r="A13" s="55" t="s">
        <v>21</v>
      </c>
      <c r="B13" s="51"/>
      <c r="C13" s="51"/>
      <c r="D13" s="51"/>
      <c r="E13" s="53"/>
      <c r="F13" s="53"/>
      <c r="G13" s="53"/>
      <c r="H13" s="51" t="s">
        <v>67</v>
      </c>
      <c r="I13" s="51"/>
      <c r="J13" s="73"/>
      <c r="K13" s="74"/>
      <c r="L13" s="79" t="s">
        <v>68</v>
      </c>
      <c r="M13" s="80"/>
      <c r="N13" s="80"/>
      <c r="O13" s="70"/>
      <c r="P13" s="71"/>
      <c r="Q13" s="71"/>
      <c r="R13" s="72"/>
    </row>
    <row r="14" spans="1:18" ht="42.75" customHeight="1">
      <c r="A14" s="55" t="s">
        <v>22</v>
      </c>
      <c r="B14" s="51"/>
      <c r="C14" s="51"/>
      <c r="D14" s="51"/>
      <c r="E14" s="51"/>
      <c r="F14" s="51"/>
      <c r="G14" s="81"/>
      <c r="H14" s="81"/>
      <c r="I14" s="81"/>
      <c r="J14" s="81"/>
      <c r="K14" s="81"/>
      <c r="L14" s="81"/>
      <c r="M14" s="81"/>
      <c r="N14" s="81"/>
      <c r="O14" s="81"/>
      <c r="P14" s="81"/>
      <c r="Q14" s="81"/>
      <c r="R14" s="82"/>
    </row>
    <row r="15" spans="1:18" ht="42.75" customHeight="1">
      <c r="A15" s="83" t="s">
        <v>23</v>
      </c>
      <c r="B15" s="84"/>
      <c r="C15" s="84"/>
      <c r="D15" s="84"/>
      <c r="E15" s="84"/>
      <c r="F15" s="85"/>
      <c r="G15" s="85"/>
      <c r="H15" s="85"/>
      <c r="I15" s="85"/>
      <c r="J15" s="84" t="s">
        <v>24</v>
      </c>
      <c r="K15" s="84"/>
      <c r="L15" s="53"/>
      <c r="M15" s="53"/>
      <c r="N15" s="53"/>
      <c r="O15" s="53"/>
      <c r="P15" s="53"/>
      <c r="Q15" s="53"/>
      <c r="R15" s="86"/>
    </row>
    <row r="16" spans="1:18" ht="70.5" customHeight="1">
      <c r="A16" s="87" t="s">
        <v>25</v>
      </c>
      <c r="B16" s="88"/>
      <c r="C16" s="88"/>
      <c r="D16" s="88"/>
      <c r="E16" s="88"/>
      <c r="F16" s="88"/>
      <c r="G16" s="88"/>
      <c r="H16" s="88"/>
      <c r="I16" s="88"/>
      <c r="J16" s="88"/>
      <c r="K16" s="88"/>
      <c r="L16" s="88"/>
      <c r="M16" s="88"/>
      <c r="N16" s="88"/>
      <c r="O16" s="88"/>
      <c r="P16" s="88"/>
      <c r="Q16" s="88"/>
      <c r="R16" s="89"/>
    </row>
    <row r="17" spans="1:18" ht="36" customHeight="1">
      <c r="A17" s="90" t="s">
        <v>26</v>
      </c>
      <c r="B17" s="91"/>
      <c r="C17" s="91"/>
      <c r="D17" s="91"/>
      <c r="E17" s="91"/>
      <c r="F17" s="92"/>
      <c r="G17" s="92"/>
      <c r="H17" s="92"/>
      <c r="I17" s="91" t="s">
        <v>27</v>
      </c>
      <c r="J17" s="91"/>
      <c r="K17" s="93"/>
      <c r="L17" s="93"/>
      <c r="M17" s="93"/>
      <c r="N17" s="93"/>
      <c r="O17" s="93"/>
      <c r="P17" s="93"/>
      <c r="Q17" s="93"/>
      <c r="R17" s="94"/>
    </row>
    <row r="18" spans="1:18" ht="103.5" customHeight="1">
      <c r="A18" s="95" t="s">
        <v>28</v>
      </c>
      <c r="B18" s="96"/>
      <c r="C18" s="96"/>
      <c r="D18" s="96"/>
      <c r="E18" s="96"/>
      <c r="F18" s="96"/>
      <c r="G18" s="96"/>
      <c r="H18" s="96"/>
      <c r="I18" s="96"/>
      <c r="J18" s="96"/>
      <c r="K18" s="96"/>
      <c r="L18" s="96"/>
      <c r="M18" s="96"/>
      <c r="N18" s="96"/>
      <c r="O18" s="97"/>
      <c r="P18" s="97"/>
      <c r="Q18" s="97"/>
      <c r="R18" s="98"/>
    </row>
    <row r="19" spans="1:18" ht="66.75" customHeight="1">
      <c r="A19" s="99" t="s">
        <v>29</v>
      </c>
      <c r="B19" s="100"/>
      <c r="C19" s="100"/>
      <c r="D19" s="100"/>
      <c r="E19" s="100"/>
      <c r="F19" s="100"/>
      <c r="G19" s="100"/>
      <c r="H19" s="100"/>
      <c r="I19" s="100"/>
      <c r="J19" s="100"/>
      <c r="K19" s="100"/>
      <c r="L19" s="100"/>
      <c r="M19" s="100"/>
      <c r="N19" s="100"/>
      <c r="O19" s="100"/>
      <c r="P19" s="100"/>
      <c r="Q19" s="100"/>
      <c r="R19" s="100"/>
    </row>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sheetData>
  <sheetProtection sheet="1"/>
  <protectedRanges>
    <protectedRange sqref="B4:D6 Q2:R2 J7:M7 F7:G7 B7:C7 C8:E8 H8:M8 J9:M10 F9:G10 B9:D10 C11:I11 M11:R11 G12:R12 C12:D12 E13:G13 J13:K13 O13:R13 L15:R15 F15:I15" name="区域1"/>
  </protectedRanges>
  <mergeCells count="61">
    <mergeCell ref="A18:R18"/>
    <mergeCell ref="A19:R19"/>
    <mergeCell ref="A4:A6"/>
    <mergeCell ref="A9:A10"/>
    <mergeCell ref="E4:E6"/>
    <mergeCell ref="E9:E10"/>
    <mergeCell ref="F4:F6"/>
    <mergeCell ref="N5:N9"/>
    <mergeCell ref="R5:R9"/>
    <mergeCell ref="F9:G10"/>
    <mergeCell ref="A15:E15"/>
    <mergeCell ref="F15:I15"/>
    <mergeCell ref="J15:K15"/>
    <mergeCell ref="L15:R15"/>
    <mergeCell ref="A16:R16"/>
    <mergeCell ref="A17:E17"/>
    <mergeCell ref="F17:H17"/>
    <mergeCell ref="I17:J17"/>
    <mergeCell ref="K17:R17"/>
    <mergeCell ref="A13:D13"/>
    <mergeCell ref="E13:G13"/>
    <mergeCell ref="H13:I13"/>
    <mergeCell ref="L13:N13"/>
    <mergeCell ref="A14:F14"/>
    <mergeCell ref="G14:R14"/>
    <mergeCell ref="J9:M10"/>
    <mergeCell ref="B9:D10"/>
    <mergeCell ref="O5:Q9"/>
    <mergeCell ref="J7:M7"/>
    <mergeCell ref="O13:R13"/>
    <mergeCell ref="J13:K13"/>
    <mergeCell ref="A12:B12"/>
    <mergeCell ref="C12:D12"/>
    <mergeCell ref="E12:F12"/>
    <mergeCell ref="G12:R12"/>
    <mergeCell ref="A8:B8"/>
    <mergeCell ref="C8:E8"/>
    <mergeCell ref="F8:G8"/>
    <mergeCell ref="H8:M8"/>
    <mergeCell ref="N10:R10"/>
    <mergeCell ref="A11:B11"/>
    <mergeCell ref="C11:I11"/>
    <mergeCell ref="J11:L11"/>
    <mergeCell ref="M11:R11"/>
    <mergeCell ref="H9:I10"/>
    <mergeCell ref="N4:R4"/>
    <mergeCell ref="L6:M6"/>
    <mergeCell ref="J4:M5"/>
    <mergeCell ref="B4:D6"/>
    <mergeCell ref="G4:I6"/>
    <mergeCell ref="B7:C7"/>
    <mergeCell ref="D7:E7"/>
    <mergeCell ref="F7:G7"/>
    <mergeCell ref="H7:I7"/>
    <mergeCell ref="A1:R1"/>
    <mergeCell ref="A2:B2"/>
    <mergeCell ref="C2:J2"/>
    <mergeCell ref="K2:P2"/>
    <mergeCell ref="Q2:R2"/>
    <mergeCell ref="B3:J3"/>
    <mergeCell ref="K3:R3"/>
  </mergeCells>
  <dataValidations count="7">
    <dataValidation type="list" allowBlank="1" showInputMessage="1" showErrorMessage="1" error="不要捣蛋，请按要求填写" sqref="Q2:R2">
      <formula1>"A01,A02,A03,A04,A05,A06,A07,A08,A09,A10,A11,A12,A13,A14,A15,A16,B01,B02,B03,B04,B05,B06,B07,B08,B09,B10,B11,B12,B13,B14,C01,C02,C03,C04,C05,C06,C07,C08,C09,C10,C11,C12,D01,D02,D03,D04,D05,D06,D07"</formula1>
    </dataValidation>
    <dataValidation type="list" allowBlank="1" showInputMessage="1" showErrorMessage="1" error="不要捣蛋，请按要求填写" sqref="E13">
      <formula1>"是，公务员,是，事业人员,是，机关工勤,是，事业工勤,否"</formula1>
    </dataValidation>
    <dataValidation type="list" allowBlank="1" showInputMessage="1" showErrorMessage="1" sqref="F7:G7">
      <formula1>"中共党员,预备党员,共青团员,群众"</formula1>
    </dataValidation>
    <dataValidation type="list" allowBlank="1" showInputMessage="1" showErrorMessage="1" error="不要捣蛋，请按要求填写" sqref="C12:D12">
      <formula1>"未婚,已婚,离异,丧偶"</formula1>
    </dataValidation>
    <dataValidation type="list" allowBlank="1" showInputMessage="1" showErrorMessage="1" error="不要捣蛋，请按要求填写" sqref="F15">
      <formula1>"是，省级及以上机关统一选派,是，三支一扶人员,是，一村一名大学生,是，特岗教师,是，西部志愿者,是，退役大学生士兵,否"</formula1>
    </dataValidation>
    <dataValidation type="list" allowBlank="1" showInputMessage="1" showErrorMessage="1" sqref="F9:G10">
      <formula1>"博士,硕士,学士,无"</formula1>
    </dataValidation>
    <dataValidation type="list" allowBlank="1" showInputMessage="1" showErrorMessage="1" sqref="J13:K13">
      <formula1>"高中教师资格,中职教师资格,中职实习指导教师资格,初中教师资格,小学教师资格,幼儿教师资格"</formula1>
    </dataValidation>
  </dataValidations>
  <printOptions horizontalCentered="1"/>
  <pageMargins left="0.98" right="0.87" top="0.87" bottom="0.71" header="0.51" footer="0.51"/>
  <pageSetup blackAndWhite="1" horizontalDpi="600" verticalDpi="600" orientation="portrait" paperSize="9" r:id="rId1"/>
  <headerFooter alignWithMargins="0">
    <oddHeader>&amp;L附件：2</oddHeader>
  </headerFooter>
</worksheet>
</file>

<file path=xl/worksheets/sheet2.xml><?xml version="1.0" encoding="utf-8"?>
<worksheet xmlns="http://schemas.openxmlformats.org/spreadsheetml/2006/main" xmlns:r="http://schemas.openxmlformats.org/officeDocument/2006/relationships">
  <sheetPr codeName="Sheet2"/>
  <dimension ref="A1:I53"/>
  <sheetViews>
    <sheetView view="pageBreakPreview" zoomScaleSheetLayoutView="100" zoomScalePageLayoutView="0" workbookViewId="0" topLeftCell="A1">
      <pane ySplit="2" topLeftCell="A51" activePane="bottomLeft" state="frozen"/>
      <selection pane="topLeft" activeCell="A1" sqref="A1"/>
      <selection pane="bottomLeft" activeCell="F12" sqref="F12"/>
    </sheetView>
  </sheetViews>
  <sheetFormatPr defaultColWidth="9.00390625" defaultRowHeight="14.25"/>
  <cols>
    <col min="1" max="1" width="5.75390625" style="1" customWidth="1"/>
    <col min="2" max="2" width="17.125" style="1" customWidth="1"/>
    <col min="3" max="4" width="8.00390625" style="2" customWidth="1"/>
    <col min="5" max="5" width="9.375" style="1" customWidth="1"/>
    <col min="6" max="6" width="50.75390625" style="1" customWidth="1"/>
    <col min="7" max="7" width="14.125" style="1" customWidth="1"/>
    <col min="8" max="8" width="5.50390625" style="1" customWidth="1"/>
    <col min="9" max="9" width="64.75390625" style="1" customWidth="1"/>
    <col min="10" max="250" width="9.00390625" style="1" customWidth="1"/>
  </cols>
  <sheetData>
    <row r="1" spans="1:9" ht="33" customHeight="1">
      <c r="A1" s="108" t="s">
        <v>30</v>
      </c>
      <c r="B1" s="108"/>
      <c r="C1" s="108"/>
      <c r="D1" s="108"/>
      <c r="E1" s="108"/>
      <c r="F1" s="108"/>
      <c r="G1" s="108"/>
      <c r="H1" s="108"/>
      <c r="I1" s="108"/>
    </row>
    <row r="2" spans="1:9" ht="33" customHeight="1">
      <c r="A2" s="3" t="s">
        <v>31</v>
      </c>
      <c r="B2" s="3" t="s">
        <v>32</v>
      </c>
      <c r="C2" s="4" t="s">
        <v>33</v>
      </c>
      <c r="D2" s="4" t="s">
        <v>34</v>
      </c>
      <c r="E2" s="3" t="s">
        <v>35</v>
      </c>
      <c r="F2" s="3" t="s">
        <v>36</v>
      </c>
      <c r="G2" s="3" t="s">
        <v>37</v>
      </c>
      <c r="H2" s="3" t="s">
        <v>38</v>
      </c>
      <c r="I2" s="7" t="s">
        <v>39</v>
      </c>
    </row>
    <row r="3" spans="1:9" ht="24">
      <c r="A3" s="23" t="s">
        <v>40</v>
      </c>
      <c r="B3" s="6" t="s">
        <v>69</v>
      </c>
      <c r="C3" s="7" t="s">
        <v>70</v>
      </c>
      <c r="D3" s="7" t="s">
        <v>41</v>
      </c>
      <c r="E3" s="7" t="s">
        <v>42</v>
      </c>
      <c r="F3" s="6" t="s">
        <v>71</v>
      </c>
      <c r="G3" s="7" t="s">
        <v>72</v>
      </c>
      <c r="H3" s="7">
        <v>3</v>
      </c>
      <c r="I3" s="6" t="s">
        <v>73</v>
      </c>
    </row>
    <row r="4" spans="1:9" ht="24">
      <c r="A4" s="23" t="s">
        <v>2</v>
      </c>
      <c r="B4" s="6" t="s">
        <v>69</v>
      </c>
      <c r="C4" s="7" t="s">
        <v>74</v>
      </c>
      <c r="D4" s="7" t="s">
        <v>41</v>
      </c>
      <c r="E4" s="7" t="s">
        <v>42</v>
      </c>
      <c r="F4" s="6" t="s">
        <v>71</v>
      </c>
      <c r="G4" s="8" t="s">
        <v>75</v>
      </c>
      <c r="H4" s="7">
        <v>3</v>
      </c>
      <c r="I4" s="6" t="s">
        <v>73</v>
      </c>
    </row>
    <row r="5" spans="1:9" ht="24">
      <c r="A5" s="23" t="s">
        <v>43</v>
      </c>
      <c r="B5" s="6" t="s">
        <v>69</v>
      </c>
      <c r="C5" s="7" t="s">
        <v>76</v>
      </c>
      <c r="D5" s="7" t="s">
        <v>41</v>
      </c>
      <c r="E5" s="7" t="s">
        <v>42</v>
      </c>
      <c r="F5" s="6" t="s">
        <v>71</v>
      </c>
      <c r="G5" s="7" t="s">
        <v>77</v>
      </c>
      <c r="H5" s="7">
        <v>3</v>
      </c>
      <c r="I5" s="6" t="s">
        <v>73</v>
      </c>
    </row>
    <row r="6" spans="1:9" ht="24">
      <c r="A6" s="23" t="s">
        <v>44</v>
      </c>
      <c r="B6" s="6" t="s">
        <v>69</v>
      </c>
      <c r="C6" s="7" t="s">
        <v>78</v>
      </c>
      <c r="D6" s="7" t="s">
        <v>41</v>
      </c>
      <c r="E6" s="7" t="s">
        <v>42</v>
      </c>
      <c r="F6" s="6" t="s">
        <v>71</v>
      </c>
      <c r="G6" s="8" t="s">
        <v>79</v>
      </c>
      <c r="H6" s="7">
        <v>2</v>
      </c>
      <c r="I6" s="6" t="s">
        <v>80</v>
      </c>
    </row>
    <row r="7" spans="1:9" ht="24">
      <c r="A7" s="23" t="s">
        <v>45</v>
      </c>
      <c r="B7" s="6" t="s">
        <v>69</v>
      </c>
      <c r="C7" s="7" t="s">
        <v>81</v>
      </c>
      <c r="D7" s="7" t="s">
        <v>41</v>
      </c>
      <c r="E7" s="7" t="s">
        <v>42</v>
      </c>
      <c r="F7" s="6" t="s">
        <v>71</v>
      </c>
      <c r="G7" s="6" t="s">
        <v>82</v>
      </c>
      <c r="H7" s="7">
        <v>2</v>
      </c>
      <c r="I7" s="6" t="s">
        <v>80</v>
      </c>
    </row>
    <row r="8" spans="1:9" ht="24">
      <c r="A8" s="23" t="s">
        <v>46</v>
      </c>
      <c r="B8" s="6" t="s">
        <v>83</v>
      </c>
      <c r="C8" s="7" t="s">
        <v>84</v>
      </c>
      <c r="D8" s="7" t="s">
        <v>41</v>
      </c>
      <c r="E8" s="7" t="s">
        <v>42</v>
      </c>
      <c r="F8" s="6" t="s">
        <v>71</v>
      </c>
      <c r="G8" s="6" t="s">
        <v>85</v>
      </c>
      <c r="H8" s="7">
        <v>1</v>
      </c>
      <c r="I8" s="6"/>
    </row>
    <row r="9" spans="1:9" ht="24">
      <c r="A9" s="23" t="s">
        <v>47</v>
      </c>
      <c r="B9" s="6" t="s">
        <v>83</v>
      </c>
      <c r="C9" s="7" t="s">
        <v>86</v>
      </c>
      <c r="D9" s="7" t="s">
        <v>41</v>
      </c>
      <c r="E9" s="7" t="s">
        <v>42</v>
      </c>
      <c r="F9" s="6" t="s">
        <v>71</v>
      </c>
      <c r="G9" s="7" t="s">
        <v>87</v>
      </c>
      <c r="H9" s="7">
        <v>1</v>
      </c>
      <c r="I9" s="6"/>
    </row>
    <row r="10" spans="1:9" ht="24">
      <c r="A10" s="23" t="s">
        <v>88</v>
      </c>
      <c r="B10" s="6" t="s">
        <v>89</v>
      </c>
      <c r="C10" s="7" t="s">
        <v>180</v>
      </c>
      <c r="D10" s="7" t="s">
        <v>41</v>
      </c>
      <c r="E10" s="7" t="s">
        <v>42</v>
      </c>
      <c r="F10" s="6" t="s">
        <v>71</v>
      </c>
      <c r="G10" s="10" t="s">
        <v>189</v>
      </c>
      <c r="H10" s="7">
        <v>1</v>
      </c>
      <c r="I10" s="6"/>
    </row>
    <row r="11" spans="1:9" ht="60">
      <c r="A11" s="23" t="s">
        <v>90</v>
      </c>
      <c r="B11" s="6" t="s">
        <v>91</v>
      </c>
      <c r="C11" s="7" t="s">
        <v>92</v>
      </c>
      <c r="D11" s="7" t="s">
        <v>41</v>
      </c>
      <c r="E11" s="7" t="s">
        <v>42</v>
      </c>
      <c r="F11" s="6" t="s">
        <v>71</v>
      </c>
      <c r="G11" s="10" t="s">
        <v>181</v>
      </c>
      <c r="H11" s="7">
        <v>1</v>
      </c>
      <c r="I11" s="6"/>
    </row>
    <row r="12" spans="1:9" ht="60">
      <c r="A12" s="23" t="s">
        <v>94</v>
      </c>
      <c r="B12" s="6" t="s">
        <v>91</v>
      </c>
      <c r="C12" s="7" t="s">
        <v>95</v>
      </c>
      <c r="D12" s="7" t="s">
        <v>41</v>
      </c>
      <c r="E12" s="7" t="s">
        <v>42</v>
      </c>
      <c r="F12" s="6" t="s">
        <v>71</v>
      </c>
      <c r="G12" s="7" t="s">
        <v>182</v>
      </c>
      <c r="H12" s="7">
        <v>1</v>
      </c>
      <c r="I12" s="6"/>
    </row>
    <row r="13" spans="1:9" ht="72">
      <c r="A13" s="23" t="s">
        <v>96</v>
      </c>
      <c r="B13" s="6" t="s">
        <v>91</v>
      </c>
      <c r="C13" s="7" t="s">
        <v>97</v>
      </c>
      <c r="D13" s="7" t="s">
        <v>41</v>
      </c>
      <c r="E13" s="7" t="s">
        <v>42</v>
      </c>
      <c r="F13" s="6" t="s">
        <v>71</v>
      </c>
      <c r="G13" s="7" t="s">
        <v>183</v>
      </c>
      <c r="H13" s="7">
        <v>2</v>
      </c>
      <c r="I13" s="6"/>
    </row>
    <row r="14" spans="1:9" ht="48">
      <c r="A14" s="23" t="s">
        <v>98</v>
      </c>
      <c r="B14" s="6" t="s">
        <v>91</v>
      </c>
      <c r="C14" s="7" t="s">
        <v>99</v>
      </c>
      <c r="D14" s="7" t="s">
        <v>41</v>
      </c>
      <c r="E14" s="7" t="s">
        <v>42</v>
      </c>
      <c r="F14" s="6" t="s">
        <v>71</v>
      </c>
      <c r="G14" s="10" t="s">
        <v>93</v>
      </c>
      <c r="H14" s="7">
        <v>2</v>
      </c>
      <c r="I14" s="6"/>
    </row>
    <row r="15" spans="1:9" ht="48">
      <c r="A15" s="23" t="s">
        <v>100</v>
      </c>
      <c r="B15" s="6" t="s">
        <v>91</v>
      </c>
      <c r="C15" s="7" t="s">
        <v>101</v>
      </c>
      <c r="D15" s="7" t="s">
        <v>41</v>
      </c>
      <c r="E15" s="7" t="s">
        <v>42</v>
      </c>
      <c r="F15" s="6" t="s">
        <v>71</v>
      </c>
      <c r="G15" s="10" t="s">
        <v>93</v>
      </c>
      <c r="H15" s="7">
        <v>4</v>
      </c>
      <c r="I15" s="6"/>
    </row>
    <row r="16" spans="1:9" ht="48">
      <c r="A16" s="23" t="s">
        <v>102</v>
      </c>
      <c r="B16" s="6" t="s">
        <v>91</v>
      </c>
      <c r="C16" s="7" t="s">
        <v>103</v>
      </c>
      <c r="D16" s="7" t="s">
        <v>41</v>
      </c>
      <c r="E16" s="7" t="s">
        <v>42</v>
      </c>
      <c r="F16" s="6" t="s">
        <v>71</v>
      </c>
      <c r="G16" s="10" t="s">
        <v>93</v>
      </c>
      <c r="H16" s="7">
        <v>1</v>
      </c>
      <c r="I16" s="6"/>
    </row>
    <row r="17" spans="1:9" ht="48">
      <c r="A17" s="23" t="s">
        <v>104</v>
      </c>
      <c r="B17" s="6" t="s">
        <v>91</v>
      </c>
      <c r="C17" s="7" t="s">
        <v>105</v>
      </c>
      <c r="D17" s="7" t="s">
        <v>41</v>
      </c>
      <c r="E17" s="7" t="s">
        <v>42</v>
      </c>
      <c r="F17" s="6" t="s">
        <v>71</v>
      </c>
      <c r="G17" s="7" t="s">
        <v>93</v>
      </c>
      <c r="H17" s="7">
        <v>3</v>
      </c>
      <c r="I17" s="6"/>
    </row>
    <row r="18" spans="1:9" ht="60">
      <c r="A18" s="23" t="s">
        <v>106</v>
      </c>
      <c r="B18" s="6" t="s">
        <v>91</v>
      </c>
      <c r="C18" s="7" t="s">
        <v>107</v>
      </c>
      <c r="D18" s="7" t="s">
        <v>41</v>
      </c>
      <c r="E18" s="7" t="s">
        <v>42</v>
      </c>
      <c r="F18" s="6" t="s">
        <v>71</v>
      </c>
      <c r="G18" s="7" t="s">
        <v>184</v>
      </c>
      <c r="H18" s="7">
        <v>1</v>
      </c>
      <c r="I18" s="6"/>
    </row>
    <row r="19" spans="1:9" ht="24">
      <c r="A19" s="23" t="s">
        <v>48</v>
      </c>
      <c r="B19" s="6" t="s">
        <v>111</v>
      </c>
      <c r="C19" s="7" t="s">
        <v>112</v>
      </c>
      <c r="D19" s="7" t="s">
        <v>41</v>
      </c>
      <c r="E19" s="7" t="s">
        <v>185</v>
      </c>
      <c r="F19" s="6" t="s">
        <v>71</v>
      </c>
      <c r="G19" s="7" t="s">
        <v>110</v>
      </c>
      <c r="H19" s="7">
        <v>4</v>
      </c>
      <c r="I19" s="6" t="s">
        <v>113</v>
      </c>
    </row>
    <row r="20" spans="1:9" ht="24">
      <c r="A20" s="23" t="s">
        <v>49</v>
      </c>
      <c r="B20" s="11" t="s">
        <v>111</v>
      </c>
      <c r="C20" s="12" t="s">
        <v>115</v>
      </c>
      <c r="D20" s="12" t="s">
        <v>41</v>
      </c>
      <c r="E20" s="7" t="s">
        <v>185</v>
      </c>
      <c r="F20" s="11" t="s">
        <v>71</v>
      </c>
      <c r="G20" s="8" t="s">
        <v>110</v>
      </c>
      <c r="H20" s="13">
        <v>3</v>
      </c>
      <c r="I20" s="17" t="s">
        <v>116</v>
      </c>
    </row>
    <row r="21" spans="1:9" ht="24">
      <c r="A21" s="23" t="s">
        <v>50</v>
      </c>
      <c r="B21" s="11" t="s">
        <v>111</v>
      </c>
      <c r="C21" s="12" t="s">
        <v>118</v>
      </c>
      <c r="D21" s="12" t="s">
        <v>41</v>
      </c>
      <c r="E21" s="7" t="s">
        <v>185</v>
      </c>
      <c r="F21" s="11" t="s">
        <v>71</v>
      </c>
      <c r="G21" s="11" t="s">
        <v>110</v>
      </c>
      <c r="H21" s="13">
        <v>4</v>
      </c>
      <c r="I21" s="17" t="s">
        <v>113</v>
      </c>
    </row>
    <row r="22" spans="1:9" ht="24">
      <c r="A22" s="23" t="s">
        <v>51</v>
      </c>
      <c r="B22" s="11" t="s">
        <v>108</v>
      </c>
      <c r="C22" s="12" t="s">
        <v>109</v>
      </c>
      <c r="D22" s="12" t="s">
        <v>41</v>
      </c>
      <c r="E22" s="7" t="s">
        <v>185</v>
      </c>
      <c r="F22" s="11" t="s">
        <v>71</v>
      </c>
      <c r="G22" s="11" t="s">
        <v>110</v>
      </c>
      <c r="H22" s="13">
        <v>1</v>
      </c>
      <c r="I22" s="17"/>
    </row>
    <row r="23" spans="1:9" ht="24">
      <c r="A23" s="23" t="s">
        <v>52</v>
      </c>
      <c r="B23" s="6" t="s">
        <v>108</v>
      </c>
      <c r="C23" s="7" t="s">
        <v>114</v>
      </c>
      <c r="D23" s="7" t="s">
        <v>41</v>
      </c>
      <c r="E23" s="7" t="s">
        <v>185</v>
      </c>
      <c r="F23" s="6" t="s">
        <v>71</v>
      </c>
      <c r="G23" s="10" t="s">
        <v>110</v>
      </c>
      <c r="H23" s="7">
        <v>1</v>
      </c>
      <c r="I23" s="6"/>
    </row>
    <row r="24" spans="1:9" ht="24">
      <c r="A24" s="23" t="s">
        <v>53</v>
      </c>
      <c r="B24" s="6" t="s">
        <v>108</v>
      </c>
      <c r="C24" s="7" t="s">
        <v>117</v>
      </c>
      <c r="D24" s="7" t="s">
        <v>41</v>
      </c>
      <c r="E24" s="7" t="s">
        <v>185</v>
      </c>
      <c r="F24" s="6" t="s">
        <v>71</v>
      </c>
      <c r="G24" s="10" t="s">
        <v>110</v>
      </c>
      <c r="H24" s="7">
        <v>1</v>
      </c>
      <c r="I24" s="6"/>
    </row>
    <row r="25" spans="1:9" ht="24">
      <c r="A25" s="23" t="s">
        <v>54</v>
      </c>
      <c r="B25" s="6" t="s">
        <v>108</v>
      </c>
      <c r="C25" s="7" t="s">
        <v>119</v>
      </c>
      <c r="D25" s="7" t="s">
        <v>41</v>
      </c>
      <c r="E25" s="7" t="s">
        <v>185</v>
      </c>
      <c r="F25" s="6" t="s">
        <v>71</v>
      </c>
      <c r="G25" s="6" t="s">
        <v>110</v>
      </c>
      <c r="H25" s="7">
        <v>1</v>
      </c>
      <c r="I25" s="6"/>
    </row>
    <row r="26" spans="1:9" ht="24">
      <c r="A26" s="23" t="s">
        <v>55</v>
      </c>
      <c r="B26" s="6" t="s">
        <v>108</v>
      </c>
      <c r="C26" s="7" t="s">
        <v>120</v>
      </c>
      <c r="D26" s="7" t="s">
        <v>41</v>
      </c>
      <c r="E26" s="7" t="s">
        <v>185</v>
      </c>
      <c r="F26" s="6" t="s">
        <v>71</v>
      </c>
      <c r="G26" s="6" t="s">
        <v>110</v>
      </c>
      <c r="H26" s="7">
        <v>1</v>
      </c>
      <c r="I26" s="18"/>
    </row>
    <row r="27" spans="1:9" ht="24">
      <c r="A27" s="23" t="s">
        <v>56</v>
      </c>
      <c r="B27" s="6" t="s">
        <v>108</v>
      </c>
      <c r="C27" s="7" t="s">
        <v>121</v>
      </c>
      <c r="D27" s="7" t="s">
        <v>41</v>
      </c>
      <c r="E27" s="7" t="s">
        <v>185</v>
      </c>
      <c r="F27" s="6" t="s">
        <v>71</v>
      </c>
      <c r="G27" s="6" t="s">
        <v>110</v>
      </c>
      <c r="H27" s="7">
        <v>1</v>
      </c>
      <c r="I27" s="6"/>
    </row>
    <row r="28" spans="1:9" ht="24">
      <c r="A28" s="23" t="s">
        <v>57</v>
      </c>
      <c r="B28" s="6" t="s">
        <v>108</v>
      </c>
      <c r="C28" s="7" t="s">
        <v>122</v>
      </c>
      <c r="D28" s="7" t="s">
        <v>41</v>
      </c>
      <c r="E28" s="7" t="s">
        <v>185</v>
      </c>
      <c r="F28" s="6" t="s">
        <v>71</v>
      </c>
      <c r="G28" s="6" t="s">
        <v>110</v>
      </c>
      <c r="H28" s="7">
        <v>1</v>
      </c>
      <c r="I28" s="6"/>
    </row>
    <row r="29" spans="1:9" ht="24">
      <c r="A29" s="23" t="s">
        <v>58</v>
      </c>
      <c r="B29" s="6" t="s">
        <v>123</v>
      </c>
      <c r="C29" s="7" t="s">
        <v>124</v>
      </c>
      <c r="D29" s="7" t="s">
        <v>41</v>
      </c>
      <c r="E29" s="7" t="s">
        <v>185</v>
      </c>
      <c r="F29" s="6" t="s">
        <v>71</v>
      </c>
      <c r="G29" s="7" t="s">
        <v>110</v>
      </c>
      <c r="H29" s="7">
        <v>4</v>
      </c>
      <c r="I29" s="6"/>
    </row>
    <row r="30" spans="1:9" ht="24">
      <c r="A30" s="23" t="s">
        <v>59</v>
      </c>
      <c r="B30" s="6" t="s">
        <v>125</v>
      </c>
      <c r="C30" s="7" t="s">
        <v>117</v>
      </c>
      <c r="D30" s="7" t="s">
        <v>41</v>
      </c>
      <c r="E30" s="7" t="s">
        <v>185</v>
      </c>
      <c r="F30" s="6" t="s">
        <v>71</v>
      </c>
      <c r="G30" s="7" t="s">
        <v>110</v>
      </c>
      <c r="H30" s="7">
        <v>2</v>
      </c>
      <c r="I30" s="6" t="s">
        <v>126</v>
      </c>
    </row>
    <row r="31" spans="1:9" ht="24">
      <c r="A31" s="23" t="s">
        <v>60</v>
      </c>
      <c r="B31" s="6" t="s">
        <v>125</v>
      </c>
      <c r="C31" s="7" t="s">
        <v>118</v>
      </c>
      <c r="D31" s="7" t="s">
        <v>41</v>
      </c>
      <c r="E31" s="7" t="s">
        <v>185</v>
      </c>
      <c r="F31" s="6" t="s">
        <v>71</v>
      </c>
      <c r="G31" s="7" t="s">
        <v>110</v>
      </c>
      <c r="H31" s="7">
        <v>2</v>
      </c>
      <c r="I31" s="6" t="s">
        <v>126</v>
      </c>
    </row>
    <row r="32" spans="1:9" ht="24">
      <c r="A32" s="23" t="s">
        <v>61</v>
      </c>
      <c r="B32" s="6" t="s">
        <v>125</v>
      </c>
      <c r="C32" s="7" t="s">
        <v>120</v>
      </c>
      <c r="D32" s="7" t="s">
        <v>41</v>
      </c>
      <c r="E32" s="7" t="s">
        <v>185</v>
      </c>
      <c r="F32" s="6" t="s">
        <v>71</v>
      </c>
      <c r="G32" s="7" t="s">
        <v>110</v>
      </c>
      <c r="H32" s="7">
        <v>2</v>
      </c>
      <c r="I32" s="6" t="s">
        <v>126</v>
      </c>
    </row>
    <row r="33" spans="1:9" ht="24">
      <c r="A33" s="23" t="s">
        <v>127</v>
      </c>
      <c r="B33" s="6" t="s">
        <v>128</v>
      </c>
      <c r="C33" s="7" t="s">
        <v>129</v>
      </c>
      <c r="D33" s="7" t="s">
        <v>41</v>
      </c>
      <c r="E33" s="7" t="s">
        <v>185</v>
      </c>
      <c r="F33" s="6" t="s">
        <v>71</v>
      </c>
      <c r="G33" s="14" t="s">
        <v>130</v>
      </c>
      <c r="H33" s="7">
        <v>3</v>
      </c>
      <c r="I33" s="6" t="s">
        <v>131</v>
      </c>
    </row>
    <row r="34" spans="1:9" ht="24">
      <c r="A34" s="23" t="s">
        <v>132</v>
      </c>
      <c r="B34" s="6" t="s">
        <v>128</v>
      </c>
      <c r="C34" s="7" t="s">
        <v>133</v>
      </c>
      <c r="D34" s="7" t="s">
        <v>41</v>
      </c>
      <c r="E34" s="7" t="s">
        <v>185</v>
      </c>
      <c r="F34" s="6" t="s">
        <v>71</v>
      </c>
      <c r="G34" s="7" t="s">
        <v>130</v>
      </c>
      <c r="H34" s="7">
        <v>6</v>
      </c>
      <c r="I34" s="6" t="s">
        <v>134</v>
      </c>
    </row>
    <row r="35" spans="1:9" ht="24">
      <c r="A35" s="23" t="s">
        <v>135</v>
      </c>
      <c r="B35" s="6" t="s">
        <v>128</v>
      </c>
      <c r="C35" s="7" t="s">
        <v>136</v>
      </c>
      <c r="D35" s="7" t="s">
        <v>41</v>
      </c>
      <c r="E35" s="7" t="s">
        <v>185</v>
      </c>
      <c r="F35" s="6" t="s">
        <v>71</v>
      </c>
      <c r="G35" s="7" t="s">
        <v>130</v>
      </c>
      <c r="H35" s="7">
        <v>4</v>
      </c>
      <c r="I35" s="6" t="s">
        <v>137</v>
      </c>
    </row>
    <row r="36" spans="1:9" ht="24">
      <c r="A36" s="23" t="s">
        <v>138</v>
      </c>
      <c r="B36" s="6" t="s">
        <v>128</v>
      </c>
      <c r="C36" s="7" t="s">
        <v>139</v>
      </c>
      <c r="D36" s="7" t="s">
        <v>41</v>
      </c>
      <c r="E36" s="7" t="s">
        <v>185</v>
      </c>
      <c r="F36" s="6" t="s">
        <v>71</v>
      </c>
      <c r="G36" s="6" t="s">
        <v>130</v>
      </c>
      <c r="H36" s="7">
        <v>3</v>
      </c>
      <c r="I36" s="6" t="s">
        <v>140</v>
      </c>
    </row>
    <row r="37" spans="1:9" ht="24">
      <c r="A37" s="23" t="s">
        <v>141</v>
      </c>
      <c r="B37" s="6" t="s">
        <v>128</v>
      </c>
      <c r="C37" s="7" t="s">
        <v>142</v>
      </c>
      <c r="D37" s="7" t="s">
        <v>41</v>
      </c>
      <c r="E37" s="7" t="s">
        <v>185</v>
      </c>
      <c r="F37" s="6" t="s">
        <v>71</v>
      </c>
      <c r="G37" s="7" t="s">
        <v>130</v>
      </c>
      <c r="H37" s="7">
        <v>4</v>
      </c>
      <c r="I37" s="6" t="s">
        <v>143</v>
      </c>
    </row>
    <row r="38" spans="1:9" ht="60">
      <c r="A38" s="23" t="s">
        <v>144</v>
      </c>
      <c r="B38" s="6" t="s">
        <v>145</v>
      </c>
      <c r="C38" s="7" t="s">
        <v>129</v>
      </c>
      <c r="D38" s="7" t="s">
        <v>41</v>
      </c>
      <c r="E38" s="7" t="s">
        <v>186</v>
      </c>
      <c r="F38" s="6" t="s">
        <v>71</v>
      </c>
      <c r="G38" s="7" t="s">
        <v>130</v>
      </c>
      <c r="H38" s="7">
        <v>13</v>
      </c>
      <c r="I38" s="6" t="s">
        <v>146</v>
      </c>
    </row>
    <row r="39" spans="1:9" ht="60">
      <c r="A39" s="23" t="s">
        <v>147</v>
      </c>
      <c r="B39" s="6" t="s">
        <v>145</v>
      </c>
      <c r="C39" s="7" t="s">
        <v>133</v>
      </c>
      <c r="D39" s="7" t="s">
        <v>41</v>
      </c>
      <c r="E39" s="7" t="s">
        <v>186</v>
      </c>
      <c r="F39" s="6" t="s">
        <v>71</v>
      </c>
      <c r="G39" s="7" t="s">
        <v>130</v>
      </c>
      <c r="H39" s="7">
        <v>15</v>
      </c>
      <c r="I39" s="6" t="s">
        <v>148</v>
      </c>
    </row>
    <row r="40" spans="1:9" ht="60">
      <c r="A40" s="23" t="s">
        <v>149</v>
      </c>
      <c r="B40" s="6" t="s">
        <v>145</v>
      </c>
      <c r="C40" s="7" t="s">
        <v>136</v>
      </c>
      <c r="D40" s="7" t="s">
        <v>41</v>
      </c>
      <c r="E40" s="7" t="s">
        <v>186</v>
      </c>
      <c r="F40" s="6" t="s">
        <v>71</v>
      </c>
      <c r="G40" s="7" t="s">
        <v>130</v>
      </c>
      <c r="H40" s="7">
        <v>12</v>
      </c>
      <c r="I40" s="6" t="s">
        <v>150</v>
      </c>
    </row>
    <row r="41" spans="1:9" ht="60">
      <c r="A41" s="23" t="s">
        <v>151</v>
      </c>
      <c r="B41" s="6" t="s">
        <v>145</v>
      </c>
      <c r="C41" s="7" t="s">
        <v>152</v>
      </c>
      <c r="D41" s="7" t="s">
        <v>41</v>
      </c>
      <c r="E41" s="7" t="s">
        <v>186</v>
      </c>
      <c r="F41" s="6" t="s">
        <v>71</v>
      </c>
      <c r="G41" s="7" t="s">
        <v>130</v>
      </c>
      <c r="H41" s="7">
        <v>4</v>
      </c>
      <c r="I41" s="6" t="s">
        <v>153</v>
      </c>
    </row>
    <row r="42" spans="1:9" ht="60">
      <c r="A42" s="23" t="s">
        <v>154</v>
      </c>
      <c r="B42" s="6" t="s">
        <v>145</v>
      </c>
      <c r="C42" s="7" t="s">
        <v>139</v>
      </c>
      <c r="D42" s="7" t="s">
        <v>41</v>
      </c>
      <c r="E42" s="7" t="s">
        <v>186</v>
      </c>
      <c r="F42" s="6" t="s">
        <v>71</v>
      </c>
      <c r="G42" s="7" t="s">
        <v>130</v>
      </c>
      <c r="H42" s="7">
        <v>6</v>
      </c>
      <c r="I42" s="6" t="s">
        <v>155</v>
      </c>
    </row>
    <row r="43" spans="1:9" ht="60">
      <c r="A43" s="23" t="s">
        <v>156</v>
      </c>
      <c r="B43" s="6" t="s">
        <v>145</v>
      </c>
      <c r="C43" s="7" t="s">
        <v>142</v>
      </c>
      <c r="D43" s="7" t="s">
        <v>41</v>
      </c>
      <c r="E43" s="7" t="s">
        <v>186</v>
      </c>
      <c r="F43" s="6" t="s">
        <v>71</v>
      </c>
      <c r="G43" s="7" t="s">
        <v>130</v>
      </c>
      <c r="H43" s="7">
        <v>8</v>
      </c>
      <c r="I43" s="6" t="s">
        <v>157</v>
      </c>
    </row>
    <row r="44" spans="1:9" ht="60">
      <c r="A44" s="23" t="s">
        <v>158</v>
      </c>
      <c r="B44" s="6" t="s">
        <v>145</v>
      </c>
      <c r="C44" s="7" t="s">
        <v>159</v>
      </c>
      <c r="D44" s="7" t="s">
        <v>41</v>
      </c>
      <c r="E44" s="7" t="s">
        <v>186</v>
      </c>
      <c r="F44" s="6" t="s">
        <v>71</v>
      </c>
      <c r="G44" s="7" t="s">
        <v>130</v>
      </c>
      <c r="H44" s="7">
        <v>2</v>
      </c>
      <c r="I44" s="6" t="s">
        <v>160</v>
      </c>
    </row>
    <row r="45" spans="1:9" ht="24">
      <c r="A45" s="23" t="s">
        <v>161</v>
      </c>
      <c r="B45" s="6" t="s">
        <v>162</v>
      </c>
      <c r="C45" s="7" t="s">
        <v>163</v>
      </c>
      <c r="D45" s="7" t="s">
        <v>41</v>
      </c>
      <c r="E45" s="7" t="s">
        <v>187</v>
      </c>
      <c r="F45" s="6" t="s">
        <v>164</v>
      </c>
      <c r="G45" s="7" t="s">
        <v>165</v>
      </c>
      <c r="H45" s="7">
        <v>6</v>
      </c>
      <c r="I45" s="6"/>
    </row>
    <row r="46" spans="1:9" ht="60">
      <c r="A46" s="23" t="s">
        <v>166</v>
      </c>
      <c r="B46" s="6" t="s">
        <v>167</v>
      </c>
      <c r="C46" s="7" t="s">
        <v>163</v>
      </c>
      <c r="D46" s="7" t="s">
        <v>41</v>
      </c>
      <c r="E46" s="7" t="s">
        <v>188</v>
      </c>
      <c r="F46" s="6" t="s">
        <v>168</v>
      </c>
      <c r="G46" s="7" t="s">
        <v>165</v>
      </c>
      <c r="H46" s="7">
        <v>20</v>
      </c>
      <c r="I46" s="6" t="s">
        <v>169</v>
      </c>
    </row>
    <row r="47" spans="1:9" ht="60">
      <c r="A47" s="23" t="s">
        <v>170</v>
      </c>
      <c r="B47" s="6" t="s">
        <v>167</v>
      </c>
      <c r="C47" s="7" t="s">
        <v>163</v>
      </c>
      <c r="D47" s="7" t="s">
        <v>41</v>
      </c>
      <c r="E47" s="7" t="s">
        <v>188</v>
      </c>
      <c r="F47" s="6" t="s">
        <v>168</v>
      </c>
      <c r="G47" s="7" t="s">
        <v>165</v>
      </c>
      <c r="H47" s="7">
        <v>19</v>
      </c>
      <c r="I47" s="6" t="s">
        <v>171</v>
      </c>
    </row>
    <row r="48" spans="1:9" ht="60">
      <c r="A48" s="23" t="s">
        <v>172</v>
      </c>
      <c r="B48" s="6" t="s">
        <v>167</v>
      </c>
      <c r="C48" s="7" t="s">
        <v>163</v>
      </c>
      <c r="D48" s="7" t="s">
        <v>41</v>
      </c>
      <c r="E48" s="7" t="s">
        <v>188</v>
      </c>
      <c r="F48" s="6" t="s">
        <v>168</v>
      </c>
      <c r="G48" s="7" t="s">
        <v>165</v>
      </c>
      <c r="H48" s="7">
        <v>19</v>
      </c>
      <c r="I48" s="6" t="s">
        <v>173</v>
      </c>
    </row>
    <row r="49" spans="1:9" ht="60">
      <c r="A49" s="23" t="s">
        <v>174</v>
      </c>
      <c r="B49" s="6" t="s">
        <v>167</v>
      </c>
      <c r="C49" s="7" t="s">
        <v>163</v>
      </c>
      <c r="D49" s="7" t="s">
        <v>41</v>
      </c>
      <c r="E49" s="7" t="s">
        <v>188</v>
      </c>
      <c r="F49" s="6" t="s">
        <v>168</v>
      </c>
      <c r="G49" s="7" t="s">
        <v>165</v>
      </c>
      <c r="H49" s="7">
        <v>19</v>
      </c>
      <c r="I49" s="6" t="s">
        <v>175</v>
      </c>
    </row>
    <row r="50" spans="1:9" ht="60">
      <c r="A50" s="23" t="s">
        <v>176</v>
      </c>
      <c r="B50" s="6" t="s">
        <v>167</v>
      </c>
      <c r="C50" s="7" t="s">
        <v>163</v>
      </c>
      <c r="D50" s="7" t="s">
        <v>41</v>
      </c>
      <c r="E50" s="7" t="s">
        <v>188</v>
      </c>
      <c r="F50" s="6" t="s">
        <v>168</v>
      </c>
      <c r="G50" s="7" t="s">
        <v>165</v>
      </c>
      <c r="H50" s="7">
        <v>19</v>
      </c>
      <c r="I50" s="6" t="s">
        <v>177</v>
      </c>
    </row>
    <row r="51" spans="1:9" ht="60">
      <c r="A51" s="23" t="s">
        <v>178</v>
      </c>
      <c r="B51" s="6" t="s">
        <v>167</v>
      </c>
      <c r="C51" s="7" t="s">
        <v>163</v>
      </c>
      <c r="D51" s="7" t="s">
        <v>41</v>
      </c>
      <c r="E51" s="7" t="s">
        <v>188</v>
      </c>
      <c r="F51" s="6" t="s">
        <v>168</v>
      </c>
      <c r="G51" s="7" t="s">
        <v>165</v>
      </c>
      <c r="H51" s="7">
        <v>14</v>
      </c>
      <c r="I51" s="6" t="s">
        <v>179</v>
      </c>
    </row>
    <row r="52" spans="1:9" ht="30" customHeight="1">
      <c r="A52" s="5"/>
      <c r="B52" s="6"/>
      <c r="C52" s="9"/>
      <c r="D52" s="7"/>
      <c r="E52" s="7"/>
      <c r="F52" s="6"/>
      <c r="G52" s="7"/>
      <c r="H52" s="7"/>
      <c r="I52" s="6"/>
    </row>
    <row r="53" spans="1:9" ht="30" customHeight="1">
      <c r="A53" s="15" t="s">
        <v>62</v>
      </c>
      <c r="B53" s="16" t="s">
        <v>63</v>
      </c>
      <c r="C53" s="109"/>
      <c r="D53" s="110"/>
      <c r="E53" s="111"/>
      <c r="F53" s="3" t="s">
        <v>64</v>
      </c>
      <c r="G53" s="109">
        <f>SUM(H3:H52)</f>
        <v>255</v>
      </c>
      <c r="H53" s="110"/>
      <c r="I53" s="111"/>
    </row>
  </sheetData>
  <sheetProtection/>
  <mergeCells count="3">
    <mergeCell ref="A1:I1"/>
    <mergeCell ref="C53:E53"/>
    <mergeCell ref="G53:I53"/>
  </mergeCells>
  <printOptions horizontalCentered="1"/>
  <pageMargins left="0.55" right="0.55" top="0.79" bottom="0.79" header="0.51" footer="0.47"/>
  <pageSetup horizontalDpi="600" verticalDpi="600" orientation="landscape" paperSize="9" r:id="rId1"/>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联想（北京）有限公司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cp:lastModifiedBy>
  <cp:lastPrinted>2016-04-11T00:14:01Z</cp:lastPrinted>
  <dcterms:created xsi:type="dcterms:W3CDTF">2008-04-02T12:40:01Z</dcterms:created>
  <dcterms:modified xsi:type="dcterms:W3CDTF">2016-04-11T09:08:05Z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