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中小学（不含音体）" sheetId="1" r:id="rId1"/>
    <sheet name="中小学（体）" sheetId="2" r:id="rId2"/>
  </sheets>
  <definedNames>
    <definedName name="_xlnm.Print_Area" localSheetId="0">'中小学（不含音体）'!$A$1:$K$28</definedName>
  </definedNames>
  <calcPr fullCalcOnLoad="1"/>
</workbook>
</file>

<file path=xl/sharedStrings.xml><?xml version="1.0" encoding="utf-8"?>
<sst xmlns="http://schemas.openxmlformats.org/spreadsheetml/2006/main" count="73" uniqueCount="64">
  <si>
    <t>综合得分</t>
  </si>
  <si>
    <t>最后排名</t>
  </si>
  <si>
    <t>准考证号</t>
  </si>
  <si>
    <t>备注</t>
  </si>
  <si>
    <t>面试</t>
  </si>
  <si>
    <t>招聘岗位</t>
  </si>
  <si>
    <t>招聘人数</t>
  </si>
  <si>
    <t>打“√”者参加体检</t>
  </si>
  <si>
    <t>招聘岗位</t>
  </si>
  <si>
    <t>招聘人数</t>
  </si>
  <si>
    <t>准考证号</t>
  </si>
  <si>
    <t>备注</t>
  </si>
  <si>
    <t>考分</t>
  </si>
  <si>
    <t>考分</t>
  </si>
  <si>
    <t>折算分0.4</t>
  </si>
  <si>
    <t>最后 排名</t>
  </si>
  <si>
    <t>笔试(100分)</t>
  </si>
  <si>
    <t>总分</t>
  </si>
  <si>
    <t>折算分0.6</t>
  </si>
  <si>
    <t>面试分</t>
  </si>
  <si>
    <t>小学体育</t>
  </si>
  <si>
    <t>初中语文</t>
  </si>
  <si>
    <t>小学语文</t>
  </si>
  <si>
    <t>初中数学</t>
  </si>
  <si>
    <t>小学数学</t>
  </si>
  <si>
    <t>初中科学</t>
  </si>
  <si>
    <t>小学科学</t>
  </si>
  <si>
    <t>笔试</t>
  </si>
  <si>
    <t>折算分0.4</t>
  </si>
  <si>
    <t>折算分0.6</t>
  </si>
  <si>
    <t>面试（100分）</t>
  </si>
  <si>
    <t>2016年公开招聘教师综合成绩汇总表（中小学）</t>
  </si>
  <si>
    <t>2015年公开招聘教师综合成绩汇总表（体育）</t>
  </si>
  <si>
    <t>d017</t>
  </si>
  <si>
    <t>d024</t>
  </si>
  <si>
    <t>t016</t>
  </si>
  <si>
    <t>t005</t>
  </si>
  <si>
    <t>t004</t>
  </si>
  <si>
    <t>a007</t>
  </si>
  <si>
    <t>a011</t>
  </si>
  <si>
    <t>a036</t>
  </si>
  <si>
    <t>a059</t>
  </si>
  <si>
    <t>a067</t>
  </si>
  <si>
    <t>a072</t>
  </si>
  <si>
    <t>A001</t>
  </si>
  <si>
    <t>A013</t>
  </si>
  <si>
    <t>A014</t>
  </si>
  <si>
    <t>B012</t>
  </si>
  <si>
    <t>B020</t>
  </si>
  <si>
    <t>B038</t>
  </si>
  <si>
    <t>b002</t>
  </si>
  <si>
    <t>b004</t>
  </si>
  <si>
    <t>b006</t>
  </si>
  <si>
    <t>b010</t>
  </si>
  <si>
    <t>b043</t>
  </si>
  <si>
    <t>b052</t>
  </si>
  <si>
    <t>D032</t>
  </si>
  <si>
    <t>D034</t>
  </si>
  <si>
    <t>D020</t>
  </si>
  <si>
    <t>d031</t>
  </si>
  <si>
    <t>√</t>
  </si>
  <si>
    <t>√</t>
  </si>
  <si>
    <t xml:space="preserve">试讲分     </t>
  </si>
  <si>
    <t xml:space="preserve">专业技能测试分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</si>
</sst>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4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40" applyNumberFormat="1" applyFont="1" applyFill="1" applyBorder="1" applyAlignment="1">
      <alignment horizontal="center" vertical="center"/>
      <protection/>
    </xf>
    <xf numFmtId="0" fontId="9" fillId="33" borderId="10" xfId="40" applyNumberFormat="1" applyFont="1" applyFill="1" applyBorder="1" applyAlignment="1">
      <alignment horizontal="center" vertical="center"/>
      <protection/>
    </xf>
    <xf numFmtId="183" fontId="9" fillId="33" borderId="10" xfId="0" applyNumberFormat="1" applyFont="1" applyFill="1" applyBorder="1" applyAlignment="1">
      <alignment horizontal="center" vertical="center" wrapText="1"/>
    </xf>
    <xf numFmtId="18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176" fontId="9" fillId="33" borderId="10" xfId="40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7" fillId="33" borderId="10" xfId="40" applyNumberFormat="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183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7"/>
  <sheetViews>
    <sheetView view="pageBreakPreview" zoomScaleSheetLayoutView="100" workbookViewId="0" topLeftCell="A1">
      <selection activeCell="E14" sqref="E14"/>
    </sheetView>
  </sheetViews>
  <sheetFormatPr defaultColWidth="9.00390625" defaultRowHeight="14.25"/>
  <cols>
    <col min="1" max="1" width="9.00390625" style="1" customWidth="1"/>
    <col min="2" max="2" width="8.50390625" style="1" customWidth="1"/>
    <col min="3" max="3" width="13.50390625" style="1" customWidth="1"/>
    <col min="4" max="4" width="10.00390625" style="27" customWidth="1"/>
    <col min="5" max="5" width="12.50390625" style="1" customWidth="1"/>
    <col min="6" max="6" width="11.75390625" style="1" customWidth="1"/>
    <col min="7" max="7" width="13.125" style="1" customWidth="1"/>
    <col min="8" max="8" width="8.75390625" style="1" customWidth="1"/>
    <col min="9" max="9" width="8.50390625" style="1" customWidth="1"/>
    <col min="10" max="10" width="8.875" style="1" customWidth="1"/>
    <col min="11" max="11" width="12.75390625" style="1" customWidth="1"/>
    <col min="12" max="16384" width="9.00390625" style="1" customWidth="1"/>
  </cols>
  <sheetData>
    <row r="1" spans="1:11" s="9" customFormat="1" ht="46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9" customFormat="1" ht="25.5" customHeight="1">
      <c r="A2" s="36" t="s">
        <v>5</v>
      </c>
      <c r="B2" s="36" t="s">
        <v>6</v>
      </c>
      <c r="C2" s="36" t="s">
        <v>2</v>
      </c>
      <c r="D2" s="36" t="s">
        <v>27</v>
      </c>
      <c r="E2" s="36"/>
      <c r="F2" s="36" t="s">
        <v>4</v>
      </c>
      <c r="G2" s="36"/>
      <c r="H2" s="36" t="s">
        <v>0</v>
      </c>
      <c r="I2" s="36" t="s">
        <v>1</v>
      </c>
      <c r="J2" s="37" t="s">
        <v>7</v>
      </c>
      <c r="K2" s="36" t="s">
        <v>3</v>
      </c>
    </row>
    <row r="3" spans="1:11" s="12" customFormat="1" ht="25.5" customHeight="1">
      <c r="A3" s="36"/>
      <c r="B3" s="36"/>
      <c r="C3" s="36"/>
      <c r="D3" s="10" t="s">
        <v>12</v>
      </c>
      <c r="E3" s="11" t="s">
        <v>28</v>
      </c>
      <c r="F3" s="2" t="s">
        <v>13</v>
      </c>
      <c r="G3" s="2" t="s">
        <v>18</v>
      </c>
      <c r="H3" s="36"/>
      <c r="I3" s="36"/>
      <c r="J3" s="36"/>
      <c r="K3" s="36"/>
    </row>
    <row r="4" spans="1:11" s="12" customFormat="1" ht="30.75" customHeight="1">
      <c r="A4" s="38" t="s">
        <v>21</v>
      </c>
      <c r="B4" s="39">
        <v>1</v>
      </c>
      <c r="C4" s="4" t="s">
        <v>44</v>
      </c>
      <c r="D4" s="5">
        <v>95</v>
      </c>
      <c r="E4" s="5">
        <f>D4*0.4</f>
        <v>38</v>
      </c>
      <c r="F4" s="5">
        <v>91.7</v>
      </c>
      <c r="G4" s="13">
        <f>F4*0.6</f>
        <v>55.02</v>
      </c>
      <c r="H4" s="7">
        <f>E4+G4</f>
        <v>93.02000000000001</v>
      </c>
      <c r="I4" s="14">
        <v>1</v>
      </c>
      <c r="J4" s="14" t="s">
        <v>60</v>
      </c>
      <c r="K4" s="15"/>
    </row>
    <row r="5" spans="1:11" s="16" customFormat="1" ht="28.5" customHeight="1">
      <c r="A5" s="38"/>
      <c r="B5" s="39"/>
      <c r="C5" s="4" t="s">
        <v>45</v>
      </c>
      <c r="D5" s="5">
        <v>82</v>
      </c>
      <c r="E5" s="5">
        <f aca="true" t="shared" si="0" ref="E5:E27">D5*0.4</f>
        <v>32.800000000000004</v>
      </c>
      <c r="F5" s="5">
        <v>86.3</v>
      </c>
      <c r="G5" s="13">
        <f>F5*0.6</f>
        <v>51.779999999999994</v>
      </c>
      <c r="H5" s="7">
        <f aca="true" t="shared" si="1" ref="H5:H27">E5+G5</f>
        <v>84.58</v>
      </c>
      <c r="I5" s="14">
        <v>2</v>
      </c>
      <c r="J5" s="14"/>
      <c r="K5" s="14"/>
    </row>
    <row r="6" spans="1:11" s="16" customFormat="1" ht="28.5" customHeight="1">
      <c r="A6" s="38"/>
      <c r="B6" s="39"/>
      <c r="C6" s="4" t="s">
        <v>46</v>
      </c>
      <c r="D6" s="8">
        <v>81</v>
      </c>
      <c r="E6" s="5">
        <f t="shared" si="0"/>
        <v>32.4</v>
      </c>
      <c r="F6" s="7">
        <v>79.3</v>
      </c>
      <c r="G6" s="13">
        <f aca="true" t="shared" si="2" ref="G6:G27">F6*0.6</f>
        <v>47.58</v>
      </c>
      <c r="H6" s="7">
        <f t="shared" si="1"/>
        <v>79.97999999999999</v>
      </c>
      <c r="I6" s="14">
        <v>3</v>
      </c>
      <c r="J6" s="14"/>
      <c r="K6" s="14"/>
    </row>
    <row r="7" spans="1:11" s="16" customFormat="1" ht="27.75" customHeight="1">
      <c r="A7" s="40" t="s">
        <v>22</v>
      </c>
      <c r="B7" s="42">
        <v>2</v>
      </c>
      <c r="C7" s="4" t="s">
        <v>38</v>
      </c>
      <c r="D7" s="5">
        <v>86</v>
      </c>
      <c r="E7" s="5">
        <f t="shared" si="0"/>
        <v>34.4</v>
      </c>
      <c r="F7" s="7">
        <v>87</v>
      </c>
      <c r="G7" s="13">
        <f t="shared" si="2"/>
        <v>52.199999999999996</v>
      </c>
      <c r="H7" s="7">
        <f t="shared" si="1"/>
        <v>86.6</v>
      </c>
      <c r="I7" s="14">
        <v>2</v>
      </c>
      <c r="J7" s="14" t="s">
        <v>60</v>
      </c>
      <c r="K7" s="14"/>
    </row>
    <row r="8" spans="1:11" s="16" customFormat="1" ht="27.75" customHeight="1">
      <c r="A8" s="41"/>
      <c r="B8" s="43"/>
      <c r="C8" s="4" t="s">
        <v>39</v>
      </c>
      <c r="D8" s="5">
        <v>87</v>
      </c>
      <c r="E8" s="5">
        <f t="shared" si="0"/>
        <v>34.800000000000004</v>
      </c>
      <c r="F8" s="7">
        <v>83.3</v>
      </c>
      <c r="G8" s="13">
        <f t="shared" si="2"/>
        <v>49.98</v>
      </c>
      <c r="H8" s="7">
        <f t="shared" si="1"/>
        <v>84.78</v>
      </c>
      <c r="I8" s="14">
        <v>4</v>
      </c>
      <c r="J8" s="14"/>
      <c r="K8" s="14"/>
    </row>
    <row r="9" spans="1:11" s="16" customFormat="1" ht="27.75" customHeight="1">
      <c r="A9" s="41"/>
      <c r="B9" s="43"/>
      <c r="C9" s="4" t="s">
        <v>40</v>
      </c>
      <c r="D9" s="5">
        <v>86</v>
      </c>
      <c r="E9" s="5">
        <f t="shared" si="0"/>
        <v>34.4</v>
      </c>
      <c r="F9" s="7">
        <v>81.7</v>
      </c>
      <c r="G9" s="13">
        <f t="shared" si="2"/>
        <v>49.02</v>
      </c>
      <c r="H9" s="7">
        <f t="shared" si="1"/>
        <v>83.42</v>
      </c>
      <c r="I9" s="14">
        <v>6</v>
      </c>
      <c r="J9" s="14"/>
      <c r="K9" s="14"/>
    </row>
    <row r="10" spans="1:11" s="16" customFormat="1" ht="27.75" customHeight="1">
      <c r="A10" s="41"/>
      <c r="B10" s="43"/>
      <c r="C10" s="4" t="s">
        <v>41</v>
      </c>
      <c r="D10" s="5">
        <v>88</v>
      </c>
      <c r="E10" s="5">
        <f t="shared" si="0"/>
        <v>35.2</v>
      </c>
      <c r="F10" s="7">
        <v>81.3</v>
      </c>
      <c r="G10" s="13">
        <f t="shared" si="2"/>
        <v>48.779999999999994</v>
      </c>
      <c r="H10" s="7">
        <f t="shared" si="1"/>
        <v>83.97999999999999</v>
      </c>
      <c r="I10" s="14">
        <v>5</v>
      </c>
      <c r="J10" s="14"/>
      <c r="K10" s="14"/>
    </row>
    <row r="11" spans="1:11" s="16" customFormat="1" ht="27.75" customHeight="1">
      <c r="A11" s="41"/>
      <c r="B11" s="43"/>
      <c r="C11" s="4" t="s">
        <v>42</v>
      </c>
      <c r="D11" s="5">
        <v>87</v>
      </c>
      <c r="E11" s="5">
        <f t="shared" si="0"/>
        <v>34.800000000000004</v>
      </c>
      <c r="F11" s="7">
        <v>85.3</v>
      </c>
      <c r="G11" s="13">
        <f t="shared" si="2"/>
        <v>51.18</v>
      </c>
      <c r="H11" s="7">
        <f t="shared" si="1"/>
        <v>85.98</v>
      </c>
      <c r="I11" s="14">
        <v>3</v>
      </c>
      <c r="J11" s="14"/>
      <c r="K11" s="14"/>
    </row>
    <row r="12" spans="1:11" s="16" customFormat="1" ht="27.75" customHeight="1">
      <c r="A12" s="41"/>
      <c r="B12" s="43"/>
      <c r="C12" s="4" t="s">
        <v>43</v>
      </c>
      <c r="D12" s="5">
        <v>85</v>
      </c>
      <c r="E12" s="5">
        <f t="shared" si="0"/>
        <v>34</v>
      </c>
      <c r="F12" s="7">
        <v>90.7</v>
      </c>
      <c r="G12" s="13">
        <f t="shared" si="2"/>
        <v>54.42</v>
      </c>
      <c r="H12" s="7">
        <f t="shared" si="1"/>
        <v>88.42</v>
      </c>
      <c r="I12" s="14">
        <v>1</v>
      </c>
      <c r="J12" s="14" t="s">
        <v>60</v>
      </c>
      <c r="K12" s="14"/>
    </row>
    <row r="13" spans="1:11" ht="30.75" customHeight="1">
      <c r="A13" s="34" t="s">
        <v>23</v>
      </c>
      <c r="B13" s="35">
        <v>1</v>
      </c>
      <c r="C13" s="17" t="s">
        <v>47</v>
      </c>
      <c r="D13" s="18">
        <v>82</v>
      </c>
      <c r="E13" s="17">
        <f t="shared" si="0"/>
        <v>32.800000000000004</v>
      </c>
      <c r="F13" s="19">
        <v>80</v>
      </c>
      <c r="G13" s="13">
        <f t="shared" si="2"/>
        <v>48</v>
      </c>
      <c r="H13" s="7">
        <f t="shared" si="1"/>
        <v>80.80000000000001</v>
      </c>
      <c r="I13" s="20">
        <v>3</v>
      </c>
      <c r="J13" s="20"/>
      <c r="K13" s="20"/>
    </row>
    <row r="14" spans="1:11" ht="36" customHeight="1">
      <c r="A14" s="34"/>
      <c r="B14" s="35"/>
      <c r="C14" s="17" t="s">
        <v>48</v>
      </c>
      <c r="D14" s="18">
        <v>81</v>
      </c>
      <c r="E14" s="17">
        <f t="shared" si="0"/>
        <v>32.4</v>
      </c>
      <c r="F14" s="19">
        <v>84.3</v>
      </c>
      <c r="G14" s="13">
        <f t="shared" si="2"/>
        <v>50.58</v>
      </c>
      <c r="H14" s="7">
        <f t="shared" si="1"/>
        <v>82.97999999999999</v>
      </c>
      <c r="I14" s="20">
        <v>2</v>
      </c>
      <c r="J14" s="20"/>
      <c r="K14" s="20"/>
    </row>
    <row r="15" spans="1:11" ht="36" customHeight="1">
      <c r="A15" s="34"/>
      <c r="B15" s="35"/>
      <c r="C15" s="17" t="s">
        <v>49</v>
      </c>
      <c r="D15" s="18">
        <v>82</v>
      </c>
      <c r="E15" s="17">
        <f t="shared" si="0"/>
        <v>32.800000000000004</v>
      </c>
      <c r="F15" s="19">
        <v>89.3</v>
      </c>
      <c r="G15" s="13">
        <f t="shared" si="2"/>
        <v>53.58</v>
      </c>
      <c r="H15" s="7">
        <f t="shared" si="1"/>
        <v>86.38</v>
      </c>
      <c r="I15" s="20">
        <v>1</v>
      </c>
      <c r="J15" s="20" t="s">
        <v>61</v>
      </c>
      <c r="K15" s="20"/>
    </row>
    <row r="16" spans="1:11" ht="30.75" customHeight="1">
      <c r="A16" s="28" t="s">
        <v>24</v>
      </c>
      <c r="B16" s="30">
        <v>2</v>
      </c>
      <c r="C16" s="4" t="s">
        <v>50</v>
      </c>
      <c r="D16" s="21">
        <v>83</v>
      </c>
      <c r="E16" s="5">
        <f t="shared" si="0"/>
        <v>33.2</v>
      </c>
      <c r="F16" s="7">
        <v>81</v>
      </c>
      <c r="G16" s="13">
        <f t="shared" si="2"/>
        <v>48.6</v>
      </c>
      <c r="H16" s="7">
        <f t="shared" si="1"/>
        <v>81.80000000000001</v>
      </c>
      <c r="I16" s="8">
        <v>5</v>
      </c>
      <c r="J16" s="8"/>
      <c r="K16" s="8"/>
    </row>
    <row r="17" spans="1:11" ht="36" customHeight="1">
      <c r="A17" s="29"/>
      <c r="B17" s="31"/>
      <c r="C17" s="4" t="s">
        <v>51</v>
      </c>
      <c r="D17" s="21">
        <v>86</v>
      </c>
      <c r="E17" s="5">
        <f t="shared" si="0"/>
        <v>34.4</v>
      </c>
      <c r="F17" s="7">
        <v>82.3</v>
      </c>
      <c r="G17" s="13">
        <f t="shared" si="2"/>
        <v>49.379999999999995</v>
      </c>
      <c r="H17" s="7">
        <f t="shared" si="1"/>
        <v>83.78</v>
      </c>
      <c r="I17" s="8">
        <v>3</v>
      </c>
      <c r="J17" s="8"/>
      <c r="K17" s="8"/>
    </row>
    <row r="18" spans="1:11" ht="36" customHeight="1">
      <c r="A18" s="29"/>
      <c r="B18" s="31"/>
      <c r="C18" s="4" t="s">
        <v>52</v>
      </c>
      <c r="D18" s="21">
        <v>84</v>
      </c>
      <c r="E18" s="5">
        <f t="shared" si="0"/>
        <v>33.6</v>
      </c>
      <c r="F18" s="7">
        <v>91.3</v>
      </c>
      <c r="G18" s="13">
        <f t="shared" si="2"/>
        <v>54.779999999999994</v>
      </c>
      <c r="H18" s="7">
        <f t="shared" si="1"/>
        <v>88.38</v>
      </c>
      <c r="I18" s="8">
        <v>1</v>
      </c>
      <c r="J18" s="8" t="s">
        <v>60</v>
      </c>
      <c r="K18" s="8"/>
    </row>
    <row r="19" spans="1:11" ht="36" customHeight="1">
      <c r="A19" s="29"/>
      <c r="B19" s="31"/>
      <c r="C19" s="4" t="s">
        <v>53</v>
      </c>
      <c r="D19" s="21">
        <v>84</v>
      </c>
      <c r="E19" s="5">
        <f t="shared" si="0"/>
        <v>33.6</v>
      </c>
      <c r="F19" s="7">
        <v>81.7</v>
      </c>
      <c r="G19" s="13">
        <f t="shared" si="2"/>
        <v>49.02</v>
      </c>
      <c r="H19" s="7">
        <f t="shared" si="1"/>
        <v>82.62</v>
      </c>
      <c r="I19" s="8">
        <v>4</v>
      </c>
      <c r="J19" s="8"/>
      <c r="K19" s="8"/>
    </row>
    <row r="20" spans="1:11" ht="36" customHeight="1">
      <c r="A20" s="29"/>
      <c r="B20" s="31"/>
      <c r="C20" s="4" t="s">
        <v>54</v>
      </c>
      <c r="D20" s="21">
        <v>83</v>
      </c>
      <c r="E20" s="5">
        <f t="shared" si="0"/>
        <v>33.2</v>
      </c>
      <c r="F20" s="7">
        <v>86.7</v>
      </c>
      <c r="G20" s="13">
        <f t="shared" si="2"/>
        <v>52.02</v>
      </c>
      <c r="H20" s="7">
        <f t="shared" si="1"/>
        <v>85.22</v>
      </c>
      <c r="I20" s="8">
        <v>2</v>
      </c>
      <c r="J20" s="22" t="s">
        <v>61</v>
      </c>
      <c r="K20" s="8"/>
    </row>
    <row r="21" spans="1:11" ht="36" customHeight="1">
      <c r="A21" s="29"/>
      <c r="B21" s="31"/>
      <c r="C21" s="4" t="s">
        <v>55</v>
      </c>
      <c r="D21" s="21">
        <v>82</v>
      </c>
      <c r="E21" s="5">
        <f t="shared" si="0"/>
        <v>32.800000000000004</v>
      </c>
      <c r="F21" s="7">
        <v>75</v>
      </c>
      <c r="G21" s="13">
        <f t="shared" si="2"/>
        <v>45</v>
      </c>
      <c r="H21" s="7">
        <f t="shared" si="1"/>
        <v>77.80000000000001</v>
      </c>
      <c r="I21" s="8">
        <v>6</v>
      </c>
      <c r="J21" s="8"/>
      <c r="K21" s="8"/>
    </row>
    <row r="22" spans="1:11" ht="30.75" customHeight="1">
      <c r="A22" s="28" t="s">
        <v>25</v>
      </c>
      <c r="B22" s="30">
        <v>1</v>
      </c>
      <c r="C22" s="4" t="s">
        <v>58</v>
      </c>
      <c r="D22" s="23">
        <v>75</v>
      </c>
      <c r="E22" s="5">
        <f t="shared" si="0"/>
        <v>30</v>
      </c>
      <c r="F22" s="7">
        <v>79.3</v>
      </c>
      <c r="G22" s="13">
        <f t="shared" si="2"/>
        <v>47.58</v>
      </c>
      <c r="H22" s="7">
        <f t="shared" si="1"/>
        <v>77.58</v>
      </c>
      <c r="I22" s="8">
        <v>2</v>
      </c>
      <c r="J22" s="8"/>
      <c r="K22" s="8"/>
    </row>
    <row r="23" spans="1:11" ht="36" customHeight="1">
      <c r="A23" s="29"/>
      <c r="B23" s="31"/>
      <c r="C23" s="4" t="s">
        <v>56</v>
      </c>
      <c r="D23" s="23">
        <v>76</v>
      </c>
      <c r="E23" s="5">
        <f t="shared" si="0"/>
        <v>30.400000000000002</v>
      </c>
      <c r="F23" s="7">
        <v>89</v>
      </c>
      <c r="G23" s="13">
        <f t="shared" si="2"/>
        <v>53.4</v>
      </c>
      <c r="H23" s="7">
        <f t="shared" si="1"/>
        <v>83.8</v>
      </c>
      <c r="I23" s="8">
        <v>1</v>
      </c>
      <c r="J23" s="22" t="s">
        <v>61</v>
      </c>
      <c r="K23" s="8"/>
    </row>
    <row r="24" spans="1:11" ht="36" customHeight="1">
      <c r="A24" s="29"/>
      <c r="B24" s="31"/>
      <c r="C24" s="4" t="s">
        <v>57</v>
      </c>
      <c r="D24" s="23">
        <v>73</v>
      </c>
      <c r="E24" s="5">
        <f t="shared" si="0"/>
        <v>29.200000000000003</v>
      </c>
      <c r="F24" s="7">
        <v>70.3</v>
      </c>
      <c r="G24" s="13">
        <f t="shared" si="2"/>
        <v>42.18</v>
      </c>
      <c r="H24" s="7">
        <f t="shared" si="1"/>
        <v>71.38</v>
      </c>
      <c r="I24" s="8">
        <v>3</v>
      </c>
      <c r="J24" s="8"/>
      <c r="K24" s="8"/>
    </row>
    <row r="25" spans="1:11" s="26" customFormat="1" ht="30.75" customHeight="1">
      <c r="A25" s="32" t="s">
        <v>26</v>
      </c>
      <c r="B25" s="33">
        <v>1</v>
      </c>
      <c r="C25" s="21" t="s">
        <v>33</v>
      </c>
      <c r="D25" s="23">
        <v>76</v>
      </c>
      <c r="E25" s="5">
        <f t="shared" si="0"/>
        <v>30.400000000000002</v>
      </c>
      <c r="F25" s="24">
        <v>80.3</v>
      </c>
      <c r="G25" s="13">
        <f t="shared" si="2"/>
        <v>48.18</v>
      </c>
      <c r="H25" s="7">
        <f t="shared" si="1"/>
        <v>78.58</v>
      </c>
      <c r="I25" s="25">
        <v>2</v>
      </c>
      <c r="J25" s="25"/>
      <c r="K25" s="25"/>
    </row>
    <row r="26" spans="1:11" s="26" customFormat="1" ht="36" customHeight="1">
      <c r="A26" s="32"/>
      <c r="B26" s="33"/>
      <c r="C26" s="21" t="s">
        <v>34</v>
      </c>
      <c r="D26" s="23">
        <v>80</v>
      </c>
      <c r="E26" s="5">
        <f t="shared" si="0"/>
        <v>32</v>
      </c>
      <c r="F26" s="24">
        <v>70.3</v>
      </c>
      <c r="G26" s="13">
        <f t="shared" si="2"/>
        <v>42.18</v>
      </c>
      <c r="H26" s="7">
        <f t="shared" si="1"/>
        <v>74.18</v>
      </c>
      <c r="I26" s="25">
        <v>3</v>
      </c>
      <c r="J26" s="25"/>
      <c r="K26" s="25"/>
    </row>
    <row r="27" spans="1:11" s="26" customFormat="1" ht="36" customHeight="1">
      <c r="A27" s="32"/>
      <c r="B27" s="33"/>
      <c r="C27" s="21" t="s">
        <v>59</v>
      </c>
      <c r="D27" s="23">
        <v>75</v>
      </c>
      <c r="E27" s="5">
        <f t="shared" si="0"/>
        <v>30</v>
      </c>
      <c r="F27" s="24">
        <v>88.3</v>
      </c>
      <c r="G27" s="13">
        <f t="shared" si="2"/>
        <v>52.98</v>
      </c>
      <c r="H27" s="7">
        <f t="shared" si="1"/>
        <v>82.97999999999999</v>
      </c>
      <c r="I27" s="25">
        <v>1</v>
      </c>
      <c r="J27" s="25" t="s">
        <v>60</v>
      </c>
      <c r="K27" s="25"/>
    </row>
  </sheetData>
  <sheetProtection/>
  <mergeCells count="22">
    <mergeCell ref="A1:K1"/>
    <mergeCell ref="C2:C3"/>
    <mergeCell ref="A2:A3"/>
    <mergeCell ref="B2:B3"/>
    <mergeCell ref="D2:E2"/>
    <mergeCell ref="F2:G2"/>
    <mergeCell ref="H2:H3"/>
    <mergeCell ref="I2:I3"/>
    <mergeCell ref="A13:A15"/>
    <mergeCell ref="B13:B15"/>
    <mergeCell ref="K2:K3"/>
    <mergeCell ref="J2:J3"/>
    <mergeCell ref="A4:A6"/>
    <mergeCell ref="B4:B6"/>
    <mergeCell ref="A7:A12"/>
    <mergeCell ref="B7:B12"/>
    <mergeCell ref="A22:A24"/>
    <mergeCell ref="B22:B24"/>
    <mergeCell ref="A16:A21"/>
    <mergeCell ref="B16:B21"/>
    <mergeCell ref="A25:A27"/>
    <mergeCell ref="B25:B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8.50390625" style="1" customWidth="1"/>
    <col min="2" max="2" width="9.125" style="1" customWidth="1"/>
    <col min="3" max="3" width="8.00390625" style="1" customWidth="1"/>
    <col min="4" max="4" width="6.875" style="1" customWidth="1"/>
    <col min="5" max="5" width="8.00390625" style="1" customWidth="1"/>
    <col min="6" max="6" width="9.875" style="1" customWidth="1"/>
    <col min="7" max="7" width="14.75390625" style="1" customWidth="1"/>
    <col min="8" max="8" width="9.375" style="1" customWidth="1"/>
    <col min="9" max="9" width="8.25390625" style="1" customWidth="1"/>
    <col min="10" max="10" width="6.75390625" style="1" customWidth="1"/>
    <col min="11" max="11" width="5.25390625" style="1" customWidth="1"/>
    <col min="12" max="12" width="5.50390625" style="1" customWidth="1"/>
    <col min="13" max="13" width="8.125" style="1" customWidth="1"/>
    <col min="14" max="16384" width="9.00390625" style="1" customWidth="1"/>
  </cols>
  <sheetData>
    <row r="1" spans="1:13" ht="43.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3.5" customHeight="1">
      <c r="A2" s="36" t="s">
        <v>8</v>
      </c>
      <c r="B2" s="36" t="s">
        <v>9</v>
      </c>
      <c r="C2" s="36" t="s">
        <v>10</v>
      </c>
      <c r="D2" s="51" t="s">
        <v>16</v>
      </c>
      <c r="E2" s="51"/>
      <c r="F2" s="46" t="s">
        <v>30</v>
      </c>
      <c r="G2" s="47"/>
      <c r="H2" s="47"/>
      <c r="I2" s="48"/>
      <c r="J2" s="36" t="s">
        <v>17</v>
      </c>
      <c r="K2" s="36" t="s">
        <v>15</v>
      </c>
      <c r="L2" s="36" t="s">
        <v>7</v>
      </c>
      <c r="M2" s="36" t="s">
        <v>11</v>
      </c>
    </row>
    <row r="3" spans="1:13" ht="49.5" customHeight="1">
      <c r="A3" s="36"/>
      <c r="B3" s="36"/>
      <c r="C3" s="36"/>
      <c r="D3" s="2" t="s">
        <v>12</v>
      </c>
      <c r="E3" s="2" t="s">
        <v>14</v>
      </c>
      <c r="F3" s="52" t="s">
        <v>62</v>
      </c>
      <c r="G3" s="52" t="s">
        <v>63</v>
      </c>
      <c r="H3" s="53" t="s">
        <v>19</v>
      </c>
      <c r="I3" s="3" t="s">
        <v>29</v>
      </c>
      <c r="J3" s="54"/>
      <c r="K3" s="36"/>
      <c r="L3" s="36"/>
      <c r="M3" s="36"/>
    </row>
    <row r="4" spans="1:13" ht="36" customHeight="1">
      <c r="A4" s="49" t="s">
        <v>20</v>
      </c>
      <c r="B4" s="45">
        <v>1</v>
      </c>
      <c r="C4" s="4" t="s">
        <v>37</v>
      </c>
      <c r="D4" s="5">
        <v>74</v>
      </c>
      <c r="E4" s="6">
        <f>D4*0.4</f>
        <v>29.6</v>
      </c>
      <c r="F4" s="55">
        <v>60.4</v>
      </c>
      <c r="G4" s="7">
        <v>27</v>
      </c>
      <c r="H4" s="55">
        <v>87.4</v>
      </c>
      <c r="I4" s="55">
        <v>52.4</v>
      </c>
      <c r="J4" s="55">
        <v>82</v>
      </c>
      <c r="K4" s="8">
        <v>1</v>
      </c>
      <c r="L4" s="8" t="s">
        <v>60</v>
      </c>
      <c r="M4" s="8"/>
    </row>
    <row r="5" spans="1:13" ht="36" customHeight="1">
      <c r="A5" s="50"/>
      <c r="B5" s="45"/>
      <c r="C5" s="4" t="s">
        <v>36</v>
      </c>
      <c r="D5" s="5">
        <v>66</v>
      </c>
      <c r="E5" s="6">
        <f>D5*0.4</f>
        <v>26.400000000000002</v>
      </c>
      <c r="F5" s="55">
        <v>57.2</v>
      </c>
      <c r="G5" s="7">
        <v>25</v>
      </c>
      <c r="H5" s="55">
        <v>82.2</v>
      </c>
      <c r="I5" s="55">
        <v>49.3</v>
      </c>
      <c r="J5" s="55">
        <v>75.7</v>
      </c>
      <c r="K5" s="8">
        <v>2</v>
      </c>
      <c r="L5" s="8"/>
      <c r="M5" s="8"/>
    </row>
    <row r="6" spans="1:13" ht="36" customHeight="1">
      <c r="A6" s="50"/>
      <c r="B6" s="45"/>
      <c r="C6" s="4" t="s">
        <v>35</v>
      </c>
      <c r="D6" s="5">
        <v>66</v>
      </c>
      <c r="E6" s="6">
        <f>D6*0.4</f>
        <v>26.400000000000002</v>
      </c>
      <c r="F6" s="55">
        <v>51.6</v>
      </c>
      <c r="G6" s="7">
        <v>22.9</v>
      </c>
      <c r="H6" s="55">
        <v>74.5</v>
      </c>
      <c r="I6" s="55">
        <v>44.7</v>
      </c>
      <c r="J6" s="55">
        <v>71.7</v>
      </c>
      <c r="K6" s="8">
        <v>3</v>
      </c>
      <c r="L6" s="8"/>
      <c r="M6" s="8"/>
    </row>
  </sheetData>
  <sheetProtection/>
  <mergeCells count="12">
    <mergeCell ref="A4:A6"/>
    <mergeCell ref="D2:E2"/>
    <mergeCell ref="A1:M1"/>
    <mergeCell ref="A2:A3"/>
    <mergeCell ref="B2:B3"/>
    <mergeCell ref="C2:C3"/>
    <mergeCell ref="B4:B6"/>
    <mergeCell ref="F2:I2"/>
    <mergeCell ref="L2:L3"/>
    <mergeCell ref="K2:K3"/>
    <mergeCell ref="M2:M3"/>
    <mergeCell ref="J2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2015-11-23T01:31:12Z</cp:lastPrinted>
  <dcterms:created xsi:type="dcterms:W3CDTF">1996-12-17T01:32:42Z</dcterms:created>
  <dcterms:modified xsi:type="dcterms:W3CDTF">2015-11-23T04:30:39Z</dcterms:modified>
  <cp:category/>
  <cp:version/>
  <cp:contentType/>
  <cp:contentStatus/>
</cp:coreProperties>
</file>