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1242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<sst xmlns="http://schemas.openxmlformats.org/spreadsheetml/2006/main" count="130" uniqueCount="62">
  <si>
    <t>2015年广东梅县外国语学校公开招聘英语教师总成绩表</t>
  </si>
  <si>
    <t>编
号</t>
  </si>
  <si>
    <t>姓名</t>
  </si>
  <si>
    <t>性
别</t>
  </si>
  <si>
    <t>籍贯</t>
  </si>
  <si>
    <t>毕业时间</t>
  </si>
  <si>
    <t>毕业
学校</t>
  </si>
  <si>
    <t>所学
专业</t>
  </si>
  <si>
    <t>学历及学位</t>
  </si>
  <si>
    <t>英语等级</t>
  </si>
  <si>
    <t>电话号码</t>
  </si>
  <si>
    <t>笔试成绩</t>
  </si>
  <si>
    <t>面试成绩</t>
  </si>
  <si>
    <t>总成绩</t>
  </si>
  <si>
    <t>名次</t>
  </si>
  <si>
    <t>本科</t>
  </si>
  <si>
    <t>硕士</t>
  </si>
  <si>
    <t>江秀奋</t>
  </si>
  <si>
    <t>女</t>
  </si>
  <si>
    <t>梅县</t>
  </si>
  <si>
    <t>广州中医药大学</t>
  </si>
  <si>
    <t>英语</t>
  </si>
  <si>
    <t>专业八级</t>
  </si>
  <si>
    <t>梁沁文</t>
  </si>
  <si>
    <t>梅江区</t>
  </si>
  <si>
    <t>华南农业大学</t>
  </si>
  <si>
    <t>万丽娟</t>
  </si>
  <si>
    <t>河源市</t>
  </si>
  <si>
    <t>汕头大学</t>
  </si>
  <si>
    <t>易梅兰</t>
  </si>
  <si>
    <t>赣州</t>
  </si>
  <si>
    <t>南昌大学</t>
  </si>
  <si>
    <t>大学六级</t>
  </si>
  <si>
    <t>刘垲晨</t>
  </si>
  <si>
    <t>男</t>
  </si>
  <si>
    <t>福建</t>
  </si>
  <si>
    <t>广东外语外贸大学</t>
  </si>
  <si>
    <t>行政管理、英语</t>
  </si>
  <si>
    <t>伍惠敏</t>
  </si>
  <si>
    <t>华南师范大学</t>
  </si>
  <si>
    <t>张璟熙</t>
  </si>
  <si>
    <t>蕉岭</t>
  </si>
  <si>
    <t>刘玉婷</t>
  </si>
  <si>
    <t>平远</t>
  </si>
  <si>
    <t>汉语言、高级翻译</t>
  </si>
  <si>
    <t>刘婕</t>
  </si>
  <si>
    <t>南方医科大学</t>
  </si>
  <si>
    <t>练俏玲</t>
  </si>
  <si>
    <t>兴宁</t>
  </si>
  <si>
    <t>英语教育</t>
  </si>
  <si>
    <t>丘琴</t>
  </si>
  <si>
    <t>李雁</t>
  </si>
  <si>
    <t>温婷婷</t>
  </si>
  <si>
    <t>商务英语</t>
  </si>
  <si>
    <t>张敏</t>
  </si>
  <si>
    <t>广东海洋大学</t>
  </si>
  <si>
    <t>英语翻译</t>
  </si>
  <si>
    <t>吴俊杰</t>
  </si>
  <si>
    <t>闽南师范大学</t>
  </si>
  <si>
    <t>学科教学</t>
  </si>
  <si>
    <t>缺考</t>
  </si>
  <si>
    <t>-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</si>
</sst>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1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7" fillId="8" borderId="0" applyNumberFormat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0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4" fillId="0" borderId="3" applyNumberFormat="0" applyFill="0" applyAlignment="0" applyProtection="0"/>
    <xf numFmtId="0" fontId="7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6" borderId="4" applyNumberFormat="0" applyAlignment="0" applyProtection="0"/>
    <xf numFmtId="0" fontId="7" fillId="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0" borderId="5" applyNumberFormat="0" applyFill="0" applyAlignment="0" applyProtection="0"/>
    <xf numFmtId="0" fontId="17" fillId="0" borderId="6" applyNumberFormat="0" applyFill="0" applyAlignment="0" applyProtection="0"/>
    <xf numFmtId="0" fontId="1" fillId="0" borderId="0">
      <alignment vertical="center"/>
      <protection/>
    </xf>
    <xf numFmtId="0" fontId="18" fillId="6" borderId="0" applyNumberFormat="0" applyBorder="0" applyAlignment="0" applyProtection="0"/>
    <xf numFmtId="0" fontId="19" fillId="0" borderId="7" applyNumberFormat="0" applyFill="0" applyAlignment="0" applyProtection="0"/>
    <xf numFmtId="0" fontId="20" fillId="16" borderId="1" applyNumberFormat="0" applyAlignment="0" applyProtection="0"/>
    <xf numFmtId="0" fontId="16" fillId="19" borderId="8" applyNumberFormat="0" applyAlignment="0" applyProtection="0"/>
    <xf numFmtId="0" fontId="13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1" xfId="51" applyFont="1" applyBorder="1" applyAlignment="1" applyProtection="1">
      <alignment horizontal="center" vertical="center" wrapText="1"/>
      <protection hidden="1"/>
    </xf>
    <xf numFmtId="0" fontId="3" fillId="0" borderId="12" xfId="51" applyFont="1" applyBorder="1" applyAlignment="1" applyProtection="1">
      <alignment horizontal="center" vertical="center"/>
      <protection hidden="1"/>
    </xf>
    <xf numFmtId="0" fontId="3" fillId="0" borderId="13" xfId="51" applyFont="1" applyBorder="1" applyAlignment="1" applyProtection="1">
      <alignment horizontal="center" vertical="center"/>
      <protection hidden="1"/>
    </xf>
    <xf numFmtId="0" fontId="3" fillId="0" borderId="12" xfId="51" applyFont="1" applyBorder="1" applyAlignment="1" applyProtection="1">
      <alignment horizontal="center" vertical="center" shrinkToFit="1"/>
      <protection hidden="1"/>
    </xf>
    <xf numFmtId="0" fontId="0" fillId="0" borderId="11" xfId="51" applyFont="1" applyFill="1" applyBorder="1" applyAlignment="1" applyProtection="1">
      <alignment horizontal="center" vertical="center" wrapText="1"/>
      <protection hidden="1"/>
    </xf>
    <xf numFmtId="0" fontId="0" fillId="0" borderId="11" xfId="51" applyFont="1" applyFill="1" applyBorder="1" applyAlignment="1" applyProtection="1">
      <alignment horizontal="center" vertical="center" wrapText="1" shrinkToFi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3" fillId="0" borderId="13" xfId="51" applyFont="1" applyBorder="1" applyAlignment="1" applyProtection="1">
      <alignment horizontal="center" vertical="center" shrinkToFit="1"/>
      <protection hidden="1"/>
    </xf>
    <xf numFmtId="0" fontId="3" fillId="0" borderId="11" xfId="51" applyFont="1" applyBorder="1" applyAlignment="1" applyProtection="1">
      <alignment horizontal="center" vertical="center" wrapText="1" shrinkToFit="1"/>
      <protection hidden="1"/>
    </xf>
    <xf numFmtId="49" fontId="3" fillId="0" borderId="11" xfId="51" applyNumberFormat="1" applyFont="1" applyBorder="1" applyAlignment="1" applyProtection="1">
      <alignment horizontal="center" vertical="center" wrapText="1"/>
      <protection hidden="1"/>
    </xf>
    <xf numFmtId="176" fontId="0" fillId="0" borderId="14" xfId="0" applyNumberFormat="1" applyBorder="1" applyAlignment="1" applyProtection="1">
      <alignment horizontal="center" vertical="center" wrapText="1"/>
      <protection hidden="1"/>
    </xf>
    <xf numFmtId="177" fontId="0" fillId="0" borderId="14" xfId="0" applyNumberForma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176" fontId="0" fillId="0" borderId="15" xfId="0" applyNumberFormat="1" applyBorder="1" applyAlignment="1" applyProtection="1">
      <alignment horizontal="center" vertical="center" wrapText="1"/>
      <protection hidden="1"/>
    </xf>
    <xf numFmtId="177" fontId="0" fillId="0" borderId="15" xfId="0" applyNumberForma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76" fontId="0" fillId="0" borderId="11" xfId="0" applyNumberFormat="1" applyBorder="1" applyAlignment="1" applyProtection="1">
      <alignment horizontal="center" vertical="center" wrapText="1"/>
      <protection hidden="1"/>
    </xf>
    <xf numFmtId="177" fontId="0" fillId="0" borderId="11" xfId="0" applyNumberFormat="1" applyBorder="1" applyAlignment="1" applyProtection="1">
      <alignment horizontal="center" vertical="center" wrapText="1"/>
      <protection hidden="1"/>
    </xf>
    <xf numFmtId="0" fontId="4" fillId="24" borderId="11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O4" sqref="O4"/>
    </sheetView>
  </sheetViews>
  <sheetFormatPr defaultColWidth="9.00390625" defaultRowHeight="13.5"/>
  <cols>
    <col min="1" max="1" width="4.25390625" style="0" customWidth="1"/>
    <col min="2" max="2" width="13.00390625" style="0" customWidth="1"/>
    <col min="3" max="3" width="5.125" style="0" hidden="1" customWidth="1"/>
    <col min="4" max="5" width="9.00390625" style="0" hidden="1" customWidth="1"/>
    <col min="6" max="6" width="8.875" style="0" hidden="1" customWidth="1"/>
    <col min="7" max="11" width="9.00390625" style="0" hidden="1" customWidth="1"/>
    <col min="12" max="12" width="12.50390625" style="0" hidden="1" customWidth="1"/>
    <col min="13" max="14" width="18.00390625" style="1" customWidth="1"/>
    <col min="15" max="15" width="18.00390625" style="2" customWidth="1"/>
    <col min="16" max="16" width="18.00390625" style="0" customWidth="1"/>
  </cols>
  <sheetData>
    <row r="1" spans="1:16" ht="7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7" t="s">
        <v>7</v>
      </c>
      <c r="I2" s="11"/>
      <c r="J2" s="12" t="s">
        <v>8</v>
      </c>
      <c r="K2" s="4" t="s">
        <v>9</v>
      </c>
      <c r="L2" s="13" t="s">
        <v>10</v>
      </c>
      <c r="M2" s="14" t="s">
        <v>11</v>
      </c>
      <c r="N2" s="14" t="s">
        <v>12</v>
      </c>
      <c r="O2" s="15" t="s">
        <v>13</v>
      </c>
      <c r="P2" s="16" t="s">
        <v>14</v>
      </c>
    </row>
    <row r="3" spans="1:16" ht="25.5" customHeight="1">
      <c r="A3" s="4"/>
      <c r="B3" s="4"/>
      <c r="C3" s="4"/>
      <c r="D3" s="4"/>
      <c r="E3" s="4"/>
      <c r="F3" s="8" t="s">
        <v>15</v>
      </c>
      <c r="G3" s="9" t="s">
        <v>16</v>
      </c>
      <c r="H3" s="8" t="s">
        <v>15</v>
      </c>
      <c r="I3" s="9" t="s">
        <v>16</v>
      </c>
      <c r="J3" s="12"/>
      <c r="K3" s="4"/>
      <c r="L3" s="13"/>
      <c r="M3" s="17"/>
      <c r="N3" s="17"/>
      <c r="O3" s="18"/>
      <c r="P3" s="19"/>
    </row>
    <row r="4" spans="1:16" ht="39.75" customHeight="1">
      <c r="A4" s="10">
        <v>1</v>
      </c>
      <c r="B4" s="10" t="s">
        <v>17</v>
      </c>
      <c r="C4" s="10" t="s">
        <v>18</v>
      </c>
      <c r="D4" s="10" t="s">
        <v>19</v>
      </c>
      <c r="E4" s="10">
        <v>201406</v>
      </c>
      <c r="F4" s="10" t="s">
        <v>20</v>
      </c>
      <c r="G4" s="10"/>
      <c r="H4" s="10" t="s">
        <v>21</v>
      </c>
      <c r="I4" s="10"/>
      <c r="J4" s="10" t="s">
        <v>15</v>
      </c>
      <c r="K4" s="10" t="s">
        <v>22</v>
      </c>
      <c r="L4" s="10">
        <v>13411208539</v>
      </c>
      <c r="M4" s="20">
        <v>78.5</v>
      </c>
      <c r="N4" s="20">
        <v>79.6</v>
      </c>
      <c r="O4" s="21">
        <f aca="true" t="shared" si="0" ref="O4:O17">M4*0.6+N4*0.4</f>
        <v>78.94</v>
      </c>
      <c r="P4" s="22">
        <f aca="true" t="shared" si="1" ref="P4:P17">RANK(O4,$O$4:$O$18,0)</f>
        <v>9</v>
      </c>
    </row>
    <row r="5" spans="1:16" ht="39.75" customHeight="1">
      <c r="A5" s="10">
        <v>2</v>
      </c>
      <c r="B5" s="10" t="s">
        <v>23</v>
      </c>
      <c r="C5" s="10" t="s">
        <v>18</v>
      </c>
      <c r="D5" s="10" t="s">
        <v>24</v>
      </c>
      <c r="E5" s="10">
        <v>201206</v>
      </c>
      <c r="F5" s="10" t="s">
        <v>25</v>
      </c>
      <c r="G5" s="10"/>
      <c r="H5" s="10" t="s">
        <v>21</v>
      </c>
      <c r="I5" s="10"/>
      <c r="J5" s="10" t="s">
        <v>15</v>
      </c>
      <c r="K5" s="10" t="s">
        <v>22</v>
      </c>
      <c r="L5" s="10">
        <v>15768195096</v>
      </c>
      <c r="M5" s="20">
        <v>77</v>
      </c>
      <c r="N5" s="20">
        <v>72.32</v>
      </c>
      <c r="O5" s="21">
        <f t="shared" si="0"/>
        <v>75.12799999999999</v>
      </c>
      <c r="P5" s="22">
        <f t="shared" si="1"/>
        <v>12</v>
      </c>
    </row>
    <row r="6" spans="1:16" ht="39.75" customHeight="1">
      <c r="A6" s="10">
        <v>3</v>
      </c>
      <c r="B6" s="10" t="s">
        <v>26</v>
      </c>
      <c r="C6" s="10" t="s">
        <v>18</v>
      </c>
      <c r="D6" s="10" t="s">
        <v>27</v>
      </c>
      <c r="E6" s="10">
        <v>201406</v>
      </c>
      <c r="F6" s="10" t="s">
        <v>28</v>
      </c>
      <c r="G6" s="10"/>
      <c r="H6" s="10" t="s">
        <v>21</v>
      </c>
      <c r="I6" s="10"/>
      <c r="J6" s="10" t="s">
        <v>15</v>
      </c>
      <c r="K6" s="10" t="s">
        <v>22</v>
      </c>
      <c r="L6" s="10">
        <v>18319016389</v>
      </c>
      <c r="M6" s="20">
        <v>81.5</v>
      </c>
      <c r="N6" s="20">
        <v>84.56</v>
      </c>
      <c r="O6" s="21">
        <f t="shared" si="0"/>
        <v>82.724</v>
      </c>
      <c r="P6" s="22">
        <f t="shared" si="1"/>
        <v>4</v>
      </c>
    </row>
    <row r="7" spans="1:16" ht="39.75" customHeight="1">
      <c r="A7" s="10">
        <v>4</v>
      </c>
      <c r="B7" s="10" t="s">
        <v>29</v>
      </c>
      <c r="C7" s="10" t="s">
        <v>18</v>
      </c>
      <c r="D7" s="10" t="s">
        <v>30</v>
      </c>
      <c r="E7" s="10">
        <v>201406</v>
      </c>
      <c r="F7" s="10" t="s">
        <v>31</v>
      </c>
      <c r="G7" s="10"/>
      <c r="H7" s="10" t="s">
        <v>21</v>
      </c>
      <c r="I7" s="10"/>
      <c r="J7" s="10" t="s">
        <v>15</v>
      </c>
      <c r="K7" s="10" t="s">
        <v>32</v>
      </c>
      <c r="L7" s="10">
        <v>18170486845</v>
      </c>
      <c r="M7" s="20">
        <v>77</v>
      </c>
      <c r="N7" s="20">
        <v>76.28</v>
      </c>
      <c r="O7" s="21">
        <f t="shared" si="0"/>
        <v>76.71199999999999</v>
      </c>
      <c r="P7" s="22">
        <f t="shared" si="1"/>
        <v>10</v>
      </c>
    </row>
    <row r="8" spans="1:16" ht="39.75" customHeight="1">
      <c r="A8" s="10">
        <v>5</v>
      </c>
      <c r="B8" s="10" t="s">
        <v>33</v>
      </c>
      <c r="C8" s="10" t="s">
        <v>34</v>
      </c>
      <c r="D8" s="10" t="s">
        <v>35</v>
      </c>
      <c r="E8" s="10">
        <v>201406</v>
      </c>
      <c r="F8" s="10" t="s">
        <v>36</v>
      </c>
      <c r="G8" s="10"/>
      <c r="H8" s="10" t="s">
        <v>37</v>
      </c>
      <c r="I8" s="10"/>
      <c r="J8" s="10" t="s">
        <v>15</v>
      </c>
      <c r="K8" s="10" t="s">
        <v>22</v>
      </c>
      <c r="L8" s="10">
        <v>15915896964</v>
      </c>
      <c r="M8" s="20">
        <v>79.5</v>
      </c>
      <c r="N8" s="20">
        <v>87.24</v>
      </c>
      <c r="O8" s="21">
        <f t="shared" si="0"/>
        <v>82.596</v>
      </c>
      <c r="P8" s="22">
        <f t="shared" si="1"/>
        <v>5</v>
      </c>
    </row>
    <row r="9" spans="1:16" ht="39.75" customHeight="1">
      <c r="A9" s="10">
        <v>6</v>
      </c>
      <c r="B9" s="10" t="s">
        <v>38</v>
      </c>
      <c r="C9" s="10" t="s">
        <v>18</v>
      </c>
      <c r="D9" s="10" t="s">
        <v>19</v>
      </c>
      <c r="E9" s="10">
        <v>201306</v>
      </c>
      <c r="F9" s="10" t="s">
        <v>39</v>
      </c>
      <c r="G9" s="10"/>
      <c r="H9" s="10" t="s">
        <v>21</v>
      </c>
      <c r="I9" s="10"/>
      <c r="J9" s="10" t="s">
        <v>15</v>
      </c>
      <c r="K9" s="10" t="s">
        <v>22</v>
      </c>
      <c r="L9" s="10">
        <v>13430123751</v>
      </c>
      <c r="M9" s="20">
        <v>78</v>
      </c>
      <c r="N9" s="20">
        <v>63.6</v>
      </c>
      <c r="O9" s="21">
        <f t="shared" si="0"/>
        <v>72.24</v>
      </c>
      <c r="P9" s="22">
        <f t="shared" si="1"/>
        <v>14</v>
      </c>
    </row>
    <row r="10" spans="1:16" ht="39.75" customHeight="1">
      <c r="A10" s="10">
        <v>7</v>
      </c>
      <c r="B10" s="10" t="s">
        <v>40</v>
      </c>
      <c r="C10" s="10" t="s">
        <v>18</v>
      </c>
      <c r="D10" s="10" t="s">
        <v>41</v>
      </c>
      <c r="E10" s="10">
        <v>201506</v>
      </c>
      <c r="F10" s="10" t="s">
        <v>36</v>
      </c>
      <c r="G10" s="10"/>
      <c r="H10" s="10" t="s">
        <v>21</v>
      </c>
      <c r="I10" s="10"/>
      <c r="J10" s="10" t="s">
        <v>15</v>
      </c>
      <c r="K10" s="10" t="s">
        <v>22</v>
      </c>
      <c r="L10" s="10">
        <v>15119320299</v>
      </c>
      <c r="M10" s="20">
        <v>81</v>
      </c>
      <c r="N10" s="20">
        <v>78.32</v>
      </c>
      <c r="O10" s="21">
        <f t="shared" si="0"/>
        <v>79.928</v>
      </c>
      <c r="P10" s="22">
        <f t="shared" si="1"/>
        <v>7</v>
      </c>
    </row>
    <row r="11" spans="1:16" ht="39.75" customHeight="1">
      <c r="A11" s="10">
        <v>8</v>
      </c>
      <c r="B11" s="10" t="s">
        <v>42</v>
      </c>
      <c r="C11" s="10" t="s">
        <v>18</v>
      </c>
      <c r="D11" s="10" t="s">
        <v>43</v>
      </c>
      <c r="E11" s="10">
        <v>201006</v>
      </c>
      <c r="F11" s="10" t="s">
        <v>36</v>
      </c>
      <c r="G11" s="10"/>
      <c r="H11" s="10" t="s">
        <v>44</v>
      </c>
      <c r="I11" s="10"/>
      <c r="J11" s="10" t="s">
        <v>15</v>
      </c>
      <c r="K11" s="10" t="s">
        <v>22</v>
      </c>
      <c r="L11" s="10">
        <v>13825909323</v>
      </c>
      <c r="M11" s="20">
        <v>84</v>
      </c>
      <c r="N11" s="20">
        <v>60.84</v>
      </c>
      <c r="O11" s="21">
        <f t="shared" si="0"/>
        <v>74.736</v>
      </c>
      <c r="P11" s="22">
        <f t="shared" si="1"/>
        <v>13</v>
      </c>
    </row>
    <row r="12" spans="1:16" ht="39.75" customHeight="1">
      <c r="A12" s="10">
        <v>9</v>
      </c>
      <c r="B12" s="10" t="s">
        <v>45</v>
      </c>
      <c r="C12" s="10" t="s">
        <v>18</v>
      </c>
      <c r="D12" s="10" t="s">
        <v>24</v>
      </c>
      <c r="E12" s="10">
        <v>201206</v>
      </c>
      <c r="F12" s="10" t="s">
        <v>46</v>
      </c>
      <c r="G12" s="10"/>
      <c r="H12" s="10" t="s">
        <v>21</v>
      </c>
      <c r="I12" s="10"/>
      <c r="J12" s="10" t="s">
        <v>15</v>
      </c>
      <c r="K12" s="10" t="s">
        <v>22</v>
      </c>
      <c r="L12" s="10">
        <v>18218389501</v>
      </c>
      <c r="M12" s="20">
        <v>76</v>
      </c>
      <c r="N12" s="20">
        <v>75.4</v>
      </c>
      <c r="O12" s="21">
        <f t="shared" si="0"/>
        <v>75.76</v>
      </c>
      <c r="P12" s="22">
        <f t="shared" si="1"/>
        <v>11</v>
      </c>
    </row>
    <row r="13" spans="1:16" ht="39.75" customHeight="1">
      <c r="A13" s="10">
        <v>10</v>
      </c>
      <c r="B13" s="10" t="s">
        <v>47</v>
      </c>
      <c r="C13" s="10" t="s">
        <v>18</v>
      </c>
      <c r="D13" s="10" t="s">
        <v>48</v>
      </c>
      <c r="E13" s="10">
        <v>201106</v>
      </c>
      <c r="F13" s="10" t="s">
        <v>36</v>
      </c>
      <c r="G13" s="10"/>
      <c r="H13" s="10" t="s">
        <v>49</v>
      </c>
      <c r="I13" s="10"/>
      <c r="J13" s="10" t="s">
        <v>15</v>
      </c>
      <c r="K13" s="10" t="s">
        <v>22</v>
      </c>
      <c r="L13" s="10">
        <v>18818545601</v>
      </c>
      <c r="M13" s="20">
        <v>86.5</v>
      </c>
      <c r="N13" s="20">
        <v>84.56</v>
      </c>
      <c r="O13" s="21">
        <f t="shared" si="0"/>
        <v>85.724</v>
      </c>
      <c r="P13" s="22">
        <f t="shared" si="1"/>
        <v>1</v>
      </c>
    </row>
    <row r="14" spans="1:16" ht="39.75" customHeight="1">
      <c r="A14" s="10">
        <v>11</v>
      </c>
      <c r="B14" s="10" t="s">
        <v>50</v>
      </c>
      <c r="C14" s="10" t="s">
        <v>18</v>
      </c>
      <c r="D14" s="10" t="s">
        <v>43</v>
      </c>
      <c r="E14" s="10">
        <v>201206</v>
      </c>
      <c r="F14" s="10" t="s">
        <v>28</v>
      </c>
      <c r="G14" s="10"/>
      <c r="H14" s="10" t="s">
        <v>21</v>
      </c>
      <c r="I14" s="10"/>
      <c r="J14" s="10" t="s">
        <v>15</v>
      </c>
      <c r="K14" s="10" t="s">
        <v>22</v>
      </c>
      <c r="L14" s="10">
        <v>18825481528</v>
      </c>
      <c r="M14" s="20">
        <v>83</v>
      </c>
      <c r="N14" s="20">
        <v>83.56</v>
      </c>
      <c r="O14" s="21">
        <f t="shared" si="0"/>
        <v>83.22399999999999</v>
      </c>
      <c r="P14" s="22">
        <f t="shared" si="1"/>
        <v>3</v>
      </c>
    </row>
    <row r="15" spans="1:16" ht="39.75" customHeight="1">
      <c r="A15" s="10">
        <v>12</v>
      </c>
      <c r="B15" s="10" t="s">
        <v>51</v>
      </c>
      <c r="C15" s="10" t="s">
        <v>18</v>
      </c>
      <c r="D15" s="10" t="s">
        <v>24</v>
      </c>
      <c r="E15" s="10">
        <v>201406</v>
      </c>
      <c r="F15" s="10" t="s">
        <v>25</v>
      </c>
      <c r="G15" s="10"/>
      <c r="H15" s="10" t="s">
        <v>21</v>
      </c>
      <c r="I15" s="10"/>
      <c r="J15" s="10" t="s">
        <v>15</v>
      </c>
      <c r="K15" s="10" t="s">
        <v>22</v>
      </c>
      <c r="L15" s="10">
        <v>13549120841</v>
      </c>
      <c r="M15" s="20">
        <v>81</v>
      </c>
      <c r="N15" s="20">
        <v>77</v>
      </c>
      <c r="O15" s="21">
        <f t="shared" si="0"/>
        <v>79.4</v>
      </c>
      <c r="P15" s="22">
        <f t="shared" si="1"/>
        <v>8</v>
      </c>
    </row>
    <row r="16" spans="1:16" ht="39.75" customHeight="1">
      <c r="A16" s="10">
        <v>13</v>
      </c>
      <c r="B16" s="10" t="s">
        <v>52</v>
      </c>
      <c r="C16" s="10" t="s">
        <v>18</v>
      </c>
      <c r="D16" s="10" t="s">
        <v>19</v>
      </c>
      <c r="E16" s="10">
        <v>201206</v>
      </c>
      <c r="F16" s="10" t="s">
        <v>36</v>
      </c>
      <c r="G16" s="10"/>
      <c r="H16" s="10" t="s">
        <v>53</v>
      </c>
      <c r="I16" s="10"/>
      <c r="J16" s="10" t="s">
        <v>15</v>
      </c>
      <c r="K16" s="10" t="s">
        <v>22</v>
      </c>
      <c r="L16" s="10">
        <v>15013731481</v>
      </c>
      <c r="M16" s="20">
        <v>77.5</v>
      </c>
      <c r="N16" s="20">
        <v>87.52</v>
      </c>
      <c r="O16" s="21">
        <f t="shared" si="0"/>
        <v>81.50800000000001</v>
      </c>
      <c r="P16" s="22">
        <f t="shared" si="1"/>
        <v>6</v>
      </c>
    </row>
    <row r="17" spans="1:16" ht="39.75" customHeight="1">
      <c r="A17" s="10">
        <v>14</v>
      </c>
      <c r="B17" s="10" t="s">
        <v>54</v>
      </c>
      <c r="C17" s="10" t="s">
        <v>18</v>
      </c>
      <c r="D17" s="10" t="s">
        <v>24</v>
      </c>
      <c r="E17" s="10">
        <v>201506</v>
      </c>
      <c r="F17" s="10" t="s">
        <v>55</v>
      </c>
      <c r="G17" s="10" t="s">
        <v>36</v>
      </c>
      <c r="H17" s="10" t="s">
        <v>21</v>
      </c>
      <c r="I17" s="10" t="s">
        <v>56</v>
      </c>
      <c r="J17" s="10" t="s">
        <v>16</v>
      </c>
      <c r="K17" s="10" t="s">
        <v>22</v>
      </c>
      <c r="L17" s="10">
        <v>18818397912</v>
      </c>
      <c r="M17" s="20">
        <v>84</v>
      </c>
      <c r="N17" s="20">
        <v>83</v>
      </c>
      <c r="O17" s="21">
        <f t="shared" si="0"/>
        <v>83.6</v>
      </c>
      <c r="P17" s="22">
        <f t="shared" si="1"/>
        <v>2</v>
      </c>
    </row>
    <row r="18" spans="1:16" ht="39.75" customHeight="1">
      <c r="A18" s="10">
        <v>15</v>
      </c>
      <c r="B18" s="10" t="s">
        <v>57</v>
      </c>
      <c r="C18" s="10" t="s">
        <v>34</v>
      </c>
      <c r="D18" s="10" t="s">
        <v>35</v>
      </c>
      <c r="E18" s="10">
        <v>201206</v>
      </c>
      <c r="F18" s="10" t="s">
        <v>58</v>
      </c>
      <c r="G18" s="10" t="s">
        <v>58</v>
      </c>
      <c r="H18" s="10" t="s">
        <v>21</v>
      </c>
      <c r="I18" s="10" t="s">
        <v>59</v>
      </c>
      <c r="J18" s="10" t="s">
        <v>16</v>
      </c>
      <c r="K18" s="10" t="s">
        <v>22</v>
      </c>
      <c r="L18" s="10">
        <v>18350444200</v>
      </c>
      <c r="M18" s="20">
        <v>74</v>
      </c>
      <c r="N18" s="20" t="s">
        <v>60</v>
      </c>
      <c r="O18" s="21">
        <f>M18*0.6</f>
        <v>44.4</v>
      </c>
      <c r="P18" s="22" t="s">
        <v>61</v>
      </c>
    </row>
  </sheetData>
  <sheetProtection password="DCEC" sheet="1"/>
  <mergeCells count="15">
    <mergeCell ref="A1:P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  <mergeCell ref="M2:M3"/>
    <mergeCell ref="N2:N3"/>
    <mergeCell ref="O2:O3"/>
    <mergeCell ref="P2:P3"/>
  </mergeCells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2015-09-13T07:48:23Z</dcterms:created>
  <dcterms:modified xsi:type="dcterms:W3CDTF">2015-09-14T05:30:20Z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