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" i="1"/>
  <c r="M3"/>
  <c r="O3"/>
  <c r="K4"/>
  <c r="M4"/>
  <c r="O4"/>
  <c r="K5"/>
  <c r="M5"/>
  <c r="P3" s="1"/>
  <c r="O5"/>
  <c r="K6"/>
  <c r="M6"/>
  <c r="P4" s="1"/>
  <c r="O6"/>
  <c r="K7"/>
  <c r="M7"/>
  <c r="P5" s="1"/>
  <c r="O7"/>
  <c r="K8"/>
  <c r="M8"/>
  <c r="P6" s="1"/>
  <c r="O8"/>
  <c r="K9"/>
  <c r="M9"/>
  <c r="P7" s="1"/>
  <c r="O9"/>
  <c r="K10"/>
  <c r="M10"/>
  <c r="P8" s="1"/>
  <c r="O10"/>
  <c r="K11"/>
  <c r="M11"/>
  <c r="P9" s="1"/>
  <c r="O11"/>
  <c r="K12"/>
  <c r="M12"/>
  <c r="P10" s="1"/>
  <c r="O12"/>
  <c r="K13"/>
  <c r="M13"/>
  <c r="P11" s="1"/>
  <c r="O13"/>
  <c r="P13"/>
  <c r="K14"/>
  <c r="M14"/>
  <c r="P12" s="1"/>
  <c r="O14"/>
  <c r="P14"/>
  <c r="F18"/>
  <c r="K18"/>
  <c r="M18"/>
  <c r="O18"/>
  <c r="F19"/>
  <c r="K19"/>
  <c r="M19"/>
  <c r="O19"/>
  <c r="F20"/>
  <c r="K20"/>
  <c r="M20"/>
  <c r="O20"/>
  <c r="P18" s="1"/>
  <c r="F21"/>
  <c r="K21"/>
  <c r="M21"/>
  <c r="P19" s="1"/>
  <c r="O21"/>
  <c r="F22"/>
  <c r="K22"/>
  <c r="M22"/>
  <c r="O22"/>
  <c r="P20" s="1"/>
  <c r="F23"/>
  <c r="K23"/>
  <c r="M23"/>
  <c r="P21" s="1"/>
  <c r="O23"/>
  <c r="F24"/>
  <c r="K24"/>
  <c r="M24"/>
  <c r="O24"/>
  <c r="P22" s="1"/>
  <c r="F25"/>
  <c r="K25"/>
  <c r="M25"/>
  <c r="P23" s="1"/>
  <c r="O25"/>
  <c r="F26"/>
  <c r="K26"/>
  <c r="M26"/>
  <c r="O26"/>
  <c r="P24" s="1"/>
  <c r="P26"/>
  <c r="F27"/>
  <c r="K27"/>
  <c r="M27"/>
  <c r="P25" s="1"/>
  <c r="O27"/>
  <c r="P27"/>
  <c r="F31"/>
  <c r="K31"/>
  <c r="M31"/>
  <c r="O31"/>
  <c r="F32"/>
  <c r="K32"/>
  <c r="M32"/>
  <c r="O32"/>
  <c r="F33"/>
  <c r="K33"/>
  <c r="M33"/>
  <c r="O33"/>
  <c r="P31" s="1"/>
  <c r="F34"/>
  <c r="K34"/>
  <c r="M34"/>
  <c r="P32" s="1"/>
  <c r="O34"/>
  <c r="F35"/>
  <c r="K35"/>
  <c r="M35"/>
  <c r="O35"/>
  <c r="P33" s="1"/>
  <c r="F36"/>
  <c r="K36"/>
  <c r="M36"/>
  <c r="P34" s="1"/>
  <c r="O36"/>
  <c r="F37"/>
  <c r="K37"/>
  <c r="M37"/>
  <c r="O37"/>
  <c r="P35" s="1"/>
  <c r="F38"/>
  <c r="K38"/>
  <c r="M38"/>
  <c r="P36" s="1"/>
  <c r="O38"/>
  <c r="F39"/>
  <c r="K39"/>
  <c r="M39"/>
  <c r="O39"/>
  <c r="P37" s="1"/>
  <c r="P39"/>
  <c r="F40"/>
  <c r="K40"/>
  <c r="M40"/>
  <c r="P38" s="1"/>
  <c r="O40"/>
  <c r="P40"/>
  <c r="F44"/>
  <c r="K44"/>
  <c r="M44"/>
  <c r="O44"/>
  <c r="F45"/>
  <c r="K45"/>
  <c r="M45"/>
  <c r="O45"/>
  <c r="F46"/>
  <c r="K46"/>
  <c r="M46"/>
  <c r="O46"/>
  <c r="P44" s="1"/>
  <c r="F47"/>
  <c r="K47"/>
  <c r="M47"/>
  <c r="P45" s="1"/>
  <c r="O47"/>
  <c r="P47"/>
  <c r="F48"/>
  <c r="K48"/>
  <c r="M48"/>
  <c r="O48"/>
  <c r="P46" s="1"/>
  <c r="P48"/>
  <c r="F52"/>
  <c r="K52"/>
  <c r="M52"/>
  <c r="O52"/>
  <c r="F53"/>
  <c r="K53"/>
  <c r="M53"/>
  <c r="O53"/>
  <c r="F54"/>
  <c r="K54"/>
  <c r="M54"/>
  <c r="P52" s="1"/>
  <c r="O54"/>
  <c r="F55"/>
  <c r="K55"/>
  <c r="M55"/>
  <c r="O55"/>
  <c r="P53" s="1"/>
  <c r="P55"/>
  <c r="F56"/>
  <c r="K56"/>
  <c r="M56"/>
  <c r="P54" s="1"/>
  <c r="O56"/>
  <c r="P56"/>
  <c r="F60"/>
  <c r="K60"/>
  <c r="M60"/>
  <c r="O60"/>
  <c r="F61"/>
  <c r="K61"/>
  <c r="M61"/>
  <c r="O61"/>
  <c r="F62"/>
  <c r="K62"/>
  <c r="M62"/>
  <c r="O62"/>
  <c r="P60" s="1"/>
  <c r="F63"/>
  <c r="K63"/>
  <c r="M63"/>
  <c r="P61" s="1"/>
  <c r="O63"/>
  <c r="P63"/>
  <c r="F64"/>
  <c r="K64"/>
  <c r="M64"/>
  <c r="O64"/>
  <c r="P62" s="1"/>
  <c r="P64"/>
  <c r="F68"/>
  <c r="K68"/>
  <c r="M68"/>
  <c r="O68"/>
  <c r="P68"/>
  <c r="F69"/>
  <c r="K69"/>
  <c r="M69"/>
  <c r="O69"/>
  <c r="P69"/>
  <c r="F73"/>
  <c r="K73"/>
  <c r="M73"/>
  <c r="O73"/>
  <c r="P73"/>
  <c r="F74"/>
  <c r="K74"/>
  <c r="M74"/>
  <c r="O74"/>
  <c r="P74"/>
  <c r="F78"/>
  <c r="K78"/>
  <c r="M78"/>
  <c r="F79"/>
  <c r="K79"/>
  <c r="M79"/>
  <c r="F80"/>
  <c r="K80"/>
  <c r="M80"/>
  <c r="F81"/>
  <c r="K81"/>
  <c r="M81"/>
  <c r="F82"/>
  <c r="K82"/>
  <c r="M82"/>
  <c r="F86"/>
  <c r="K86"/>
  <c r="M86"/>
  <c r="F87"/>
  <c r="K87"/>
  <c r="M87"/>
  <c r="F88"/>
  <c r="K88"/>
  <c r="M88"/>
  <c r="F89"/>
  <c r="K89"/>
  <c r="M89"/>
  <c r="F90"/>
  <c r="K90"/>
  <c r="M90"/>
  <c r="F91"/>
  <c r="K91"/>
  <c r="M91"/>
  <c r="F92"/>
  <c r="K92"/>
  <c r="M92"/>
  <c r="F93"/>
  <c r="K93"/>
  <c r="M93"/>
  <c r="F94"/>
  <c r="K94"/>
  <c r="M94"/>
  <c r="F95"/>
  <c r="K95"/>
  <c r="M95"/>
  <c r="F96"/>
  <c r="K96"/>
  <c r="M96"/>
  <c r="F100"/>
  <c r="F104"/>
  <c r="K104"/>
  <c r="M104"/>
</calcChain>
</file>

<file path=xl/sharedStrings.xml><?xml version="1.0" encoding="utf-8"?>
<sst xmlns="http://schemas.openxmlformats.org/spreadsheetml/2006/main" count="403" uniqueCount="99">
  <si>
    <t>中学语文</t>
  </si>
  <si>
    <t>序号</t>
  </si>
  <si>
    <t>姓  名</t>
  </si>
  <si>
    <t>性别</t>
  </si>
  <si>
    <t>出生时间</t>
  </si>
  <si>
    <t>是否在职</t>
  </si>
  <si>
    <t>应、往届</t>
  </si>
  <si>
    <t>学  历</t>
  </si>
  <si>
    <t>学  位</t>
  </si>
  <si>
    <t>准考证号</t>
  </si>
  <si>
    <t>笔试成绩</t>
  </si>
  <si>
    <t>笔试权重分
（笔试成绩*0.2）</t>
  </si>
  <si>
    <t>面试成绩</t>
  </si>
  <si>
    <t>面试权重分
(面试成绩*0.2）</t>
  </si>
  <si>
    <t>试讲成绩</t>
  </si>
  <si>
    <t>试讲权重分
（试讲成绩*0.6）</t>
  </si>
  <si>
    <t>总分</t>
  </si>
  <si>
    <t>耿嘉琳</t>
  </si>
  <si>
    <t>女</t>
  </si>
  <si>
    <t>赵英竹</t>
  </si>
  <si>
    <t>刘思怡</t>
  </si>
  <si>
    <t>刘佳</t>
  </si>
  <si>
    <t>郝佳</t>
  </si>
  <si>
    <t>许茜茜</t>
  </si>
  <si>
    <t>张世超</t>
  </si>
  <si>
    <t>崔帅</t>
  </si>
  <si>
    <t>赵楠</t>
  </si>
  <si>
    <t>郝艳丽</t>
  </si>
  <si>
    <t>刘丹</t>
  </si>
  <si>
    <t>赵瑞</t>
  </si>
  <si>
    <t>中学数学</t>
  </si>
  <si>
    <t>张红宇</t>
  </si>
  <si>
    <t>阎飞</t>
  </si>
  <si>
    <t>刘欢</t>
  </si>
  <si>
    <t>马佳</t>
  </si>
  <si>
    <t>张婉迪</t>
  </si>
  <si>
    <t>李跃鹏</t>
  </si>
  <si>
    <t>男</t>
  </si>
  <si>
    <t>杨璐</t>
  </si>
  <si>
    <t>于跃</t>
  </si>
  <si>
    <t>李晶晶</t>
  </si>
  <si>
    <t>中学英语</t>
  </si>
  <si>
    <t>张帆</t>
  </si>
  <si>
    <t>陈舒</t>
  </si>
  <si>
    <t>潘安达</t>
  </si>
  <si>
    <t>白雪</t>
  </si>
  <si>
    <t>谷长城</t>
  </si>
  <si>
    <t>郑蔚</t>
  </si>
  <si>
    <t>王文璨</t>
  </si>
  <si>
    <t>任燕</t>
  </si>
  <si>
    <t>李兵</t>
  </si>
  <si>
    <t>刘露</t>
  </si>
  <si>
    <t>中学物理</t>
  </si>
  <si>
    <t>黄跃岑</t>
  </si>
  <si>
    <t>石泓鑫</t>
  </si>
  <si>
    <t>沈朝美</t>
  </si>
  <si>
    <t>时凤</t>
  </si>
  <si>
    <t>李阳</t>
  </si>
  <si>
    <t>中学化学</t>
  </si>
  <si>
    <t>解楠</t>
  </si>
  <si>
    <t>张磊</t>
  </si>
  <si>
    <t>王璐</t>
  </si>
  <si>
    <t>王春利</t>
  </si>
  <si>
    <t>朱丽娜</t>
  </si>
  <si>
    <t>中学政治</t>
  </si>
  <si>
    <t>孙静</t>
  </si>
  <si>
    <t>陈凤美</t>
  </si>
  <si>
    <t>刘婷婷</t>
  </si>
  <si>
    <t>任野</t>
  </si>
  <si>
    <t>刘超</t>
  </si>
  <si>
    <t>中学历史</t>
  </si>
  <si>
    <t>王冬雪</t>
  </si>
  <si>
    <t>刘洋</t>
  </si>
  <si>
    <t>中学生物</t>
  </si>
  <si>
    <t>穆晓云</t>
  </si>
  <si>
    <t>马安宁</t>
  </si>
  <si>
    <t>中学食堂管理员</t>
  </si>
  <si>
    <t xml:space="preserve"> 面试权重分
(面试成绩*0.8）</t>
  </si>
  <si>
    <t>魏子吁</t>
  </si>
  <si>
    <t>杜金苹</t>
  </si>
  <si>
    <t>张永廷</t>
  </si>
  <si>
    <t>孙浩</t>
  </si>
  <si>
    <t>贺宁</t>
  </si>
  <si>
    <t>中学舍务</t>
  </si>
  <si>
    <t>付蔷</t>
  </si>
  <si>
    <t>黄明惠</t>
  </si>
  <si>
    <t>孙宇</t>
  </si>
  <si>
    <t>袁月</t>
  </si>
  <si>
    <t>温雪飞</t>
  </si>
  <si>
    <t>王雪</t>
  </si>
  <si>
    <t>贾俊</t>
  </si>
  <si>
    <t>刘香和</t>
  </si>
  <si>
    <t>杨琼</t>
  </si>
  <si>
    <t>李艳华</t>
  </si>
  <si>
    <t>幼儿园园长（在职）</t>
  </si>
  <si>
    <t>杨苗</t>
  </si>
  <si>
    <t>中学校医</t>
  </si>
  <si>
    <t xml:space="preserve"> 面试权重分
 (面试成绩*0.8）</t>
  </si>
  <si>
    <t>赵扬</t>
  </si>
</sst>
</file>

<file path=xl/styles.xml><?xml version="1.0" encoding="utf-8"?>
<styleSheet xmlns="http://schemas.openxmlformats.org/spreadsheetml/2006/main">
  <numFmts count="1">
    <numFmt numFmtId="180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华文仿宋"/>
      <charset val="134"/>
    </font>
    <font>
      <sz val="12"/>
      <name val="华文仿宋"/>
      <charset val="134"/>
    </font>
    <font>
      <sz val="12"/>
      <name val="华文楷体"/>
      <charset val="134"/>
    </font>
    <font>
      <sz val="11"/>
      <name val="华文楷体"/>
      <charset val="134"/>
    </font>
    <font>
      <b/>
      <sz val="11"/>
      <name val="华文仿宋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31" fontId="4" fillId="0" borderId="0" xfId="0" applyNumberFormat="1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80" fontId="4" fillId="0" borderId="7" xfId="0" applyNumberFormat="1" applyFont="1" applyBorder="1" applyAlignment="1">
      <alignment horizontal="center" vertical="center" wrapText="1"/>
    </xf>
    <xf numFmtId="180" fontId="4" fillId="0" borderId="8" xfId="0" applyNumberFormat="1" applyFont="1" applyBorder="1" applyAlignment="1">
      <alignment horizontal="center" vertical="center" wrapText="1"/>
    </xf>
    <xf numFmtId="180" fontId="4" fillId="0" borderId="6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04"/>
  <sheetViews>
    <sheetView tabSelected="1" workbookViewId="0">
      <selection sqref="A1:CP104"/>
    </sheetView>
  </sheetViews>
  <sheetFormatPr defaultRowHeight="13.5"/>
  <sheetData>
    <row r="1" spans="1:94" ht="21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4" ht="6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5" t="s">
        <v>10</v>
      </c>
      <c r="K2" s="5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ht="17.25">
      <c r="A3" s="6">
        <v>1</v>
      </c>
      <c r="B3" s="3" t="s">
        <v>17</v>
      </c>
      <c r="C3" s="3" t="s">
        <v>18</v>
      </c>
      <c r="D3" s="3"/>
      <c r="E3" s="3"/>
      <c r="F3" s="3"/>
      <c r="G3" s="3"/>
      <c r="H3" s="3"/>
      <c r="I3" s="3">
        <v>130523</v>
      </c>
      <c r="J3" s="3">
        <v>76</v>
      </c>
      <c r="K3" s="3">
        <f>J5*0.2</f>
        <v>15</v>
      </c>
      <c r="L3" s="7">
        <v>96.4</v>
      </c>
      <c r="M3" s="7">
        <f>L5*0.2</f>
        <v>17.52</v>
      </c>
      <c r="N3" s="7"/>
      <c r="O3" s="7">
        <f>N5*0.6</f>
        <v>0</v>
      </c>
      <c r="P3" s="7">
        <f>O5+M5+K5</f>
        <v>32.44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</row>
    <row r="4" spans="1:94" ht="17.25">
      <c r="A4" s="6">
        <v>2</v>
      </c>
      <c r="B4" s="3" t="s">
        <v>19</v>
      </c>
      <c r="C4" s="3" t="s">
        <v>18</v>
      </c>
      <c r="D4" s="3"/>
      <c r="E4" s="3"/>
      <c r="F4" s="3"/>
      <c r="G4" s="3"/>
      <c r="H4" s="3"/>
      <c r="I4" s="3">
        <v>130529</v>
      </c>
      <c r="J4" s="3">
        <v>77</v>
      </c>
      <c r="K4" s="3">
        <f>J6*0.2</f>
        <v>14.4</v>
      </c>
      <c r="L4" s="7">
        <v>92.4</v>
      </c>
      <c r="M4" s="7">
        <f>L6*0.2</f>
        <v>18.080000000000002</v>
      </c>
      <c r="N4" s="7"/>
      <c r="O4" s="7">
        <f>N6*0.6</f>
        <v>0</v>
      </c>
      <c r="P4" s="7">
        <f>O6+M6+K6</f>
        <v>32.08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</row>
    <row r="5" spans="1:94" ht="17.25">
      <c r="A5" s="6">
        <v>3</v>
      </c>
      <c r="B5" s="3" t="s">
        <v>20</v>
      </c>
      <c r="C5" s="3" t="s">
        <v>18</v>
      </c>
      <c r="D5" s="3"/>
      <c r="E5" s="3"/>
      <c r="F5" s="3"/>
      <c r="G5" s="3"/>
      <c r="H5" s="3"/>
      <c r="I5" s="3">
        <v>130604</v>
      </c>
      <c r="J5" s="3">
        <v>75</v>
      </c>
      <c r="K5" s="3">
        <f>J7*0.2</f>
        <v>14.8</v>
      </c>
      <c r="L5" s="7">
        <v>87.6</v>
      </c>
      <c r="M5" s="7">
        <f>L7*0.2</f>
        <v>17.64</v>
      </c>
      <c r="N5" s="7"/>
      <c r="O5" s="7">
        <f>N7*0.6</f>
        <v>0</v>
      </c>
      <c r="P5" s="7">
        <f>O7+M7+K7</f>
        <v>32.04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</row>
    <row r="6" spans="1:94" ht="17.25">
      <c r="A6" s="6">
        <v>4</v>
      </c>
      <c r="B6" s="3" t="s">
        <v>21</v>
      </c>
      <c r="C6" s="3" t="s">
        <v>18</v>
      </c>
      <c r="D6" s="3"/>
      <c r="E6" s="3"/>
      <c r="F6" s="3"/>
      <c r="G6" s="3"/>
      <c r="H6" s="3"/>
      <c r="I6" s="3">
        <v>130601</v>
      </c>
      <c r="J6" s="3">
        <v>72</v>
      </c>
      <c r="K6" s="3">
        <f>J8*0.2</f>
        <v>14.8</v>
      </c>
      <c r="L6" s="7">
        <v>90.4</v>
      </c>
      <c r="M6" s="7">
        <f>L8*0.2</f>
        <v>17.28</v>
      </c>
      <c r="N6" s="7"/>
      <c r="O6" s="7">
        <f>N8*0.6</f>
        <v>0</v>
      </c>
      <c r="P6" s="7">
        <f>O8+M8+K8</f>
        <v>32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</row>
    <row r="7" spans="1:94" ht="17.25">
      <c r="A7" s="6">
        <v>5</v>
      </c>
      <c r="B7" s="3" t="s">
        <v>22</v>
      </c>
      <c r="C7" s="3" t="s">
        <v>18</v>
      </c>
      <c r="D7" s="3"/>
      <c r="E7" s="3"/>
      <c r="F7" s="3"/>
      <c r="G7" s="3"/>
      <c r="H7" s="3"/>
      <c r="I7" s="3">
        <v>130526</v>
      </c>
      <c r="J7" s="3">
        <v>74</v>
      </c>
      <c r="K7" s="3">
        <f>J9*0.2</f>
        <v>14.4</v>
      </c>
      <c r="L7" s="7">
        <v>88.2</v>
      </c>
      <c r="M7" s="7">
        <f>L9*0.2</f>
        <v>17.64</v>
      </c>
      <c r="N7" s="7"/>
      <c r="O7" s="7">
        <f>N9*0.6</f>
        <v>0</v>
      </c>
      <c r="P7" s="7">
        <f>O9+M9+K9</f>
        <v>31.880000000000003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</row>
    <row r="8" spans="1:94" ht="17.25">
      <c r="A8" s="6">
        <v>6</v>
      </c>
      <c r="B8" s="3" t="s">
        <v>23</v>
      </c>
      <c r="C8" s="3" t="s">
        <v>18</v>
      </c>
      <c r="D8" s="3"/>
      <c r="E8" s="3"/>
      <c r="F8" s="3"/>
      <c r="G8" s="3"/>
      <c r="H8" s="3"/>
      <c r="I8" s="3">
        <v>130608</v>
      </c>
      <c r="J8" s="3">
        <v>74</v>
      </c>
      <c r="K8" s="3">
        <f>J10*0.2</f>
        <v>14.4</v>
      </c>
      <c r="L8" s="7">
        <v>86.4</v>
      </c>
      <c r="M8" s="7">
        <f>L10*0.2</f>
        <v>17.600000000000001</v>
      </c>
      <c r="N8" s="7"/>
      <c r="O8" s="7">
        <f>N10*0.6</f>
        <v>0</v>
      </c>
      <c r="P8" s="7">
        <f>O10+M10+K10</f>
        <v>31.800000000000004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</row>
    <row r="9" spans="1:94" ht="17.25">
      <c r="A9" s="6">
        <v>7</v>
      </c>
      <c r="B9" s="3" t="s">
        <v>24</v>
      </c>
      <c r="C9" s="3" t="s">
        <v>18</v>
      </c>
      <c r="D9" s="3"/>
      <c r="E9" s="3"/>
      <c r="F9" s="3"/>
      <c r="G9" s="3"/>
      <c r="H9" s="3"/>
      <c r="I9" s="3">
        <v>130605</v>
      </c>
      <c r="J9" s="3">
        <v>72</v>
      </c>
      <c r="K9" s="3">
        <f>J11*0.2</f>
        <v>14.600000000000001</v>
      </c>
      <c r="L9" s="7">
        <v>88.2</v>
      </c>
      <c r="M9" s="7">
        <f>L11*0.2</f>
        <v>17.28</v>
      </c>
      <c r="N9" s="7"/>
      <c r="O9" s="7">
        <f>N11*0.6</f>
        <v>0</v>
      </c>
      <c r="P9" s="7">
        <f>O11+M11+K11</f>
        <v>30.880000000000003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</row>
    <row r="10" spans="1:94" ht="17.25">
      <c r="A10" s="6">
        <v>8</v>
      </c>
      <c r="B10" s="3" t="s">
        <v>25</v>
      </c>
      <c r="C10" s="3" t="s">
        <v>18</v>
      </c>
      <c r="D10" s="3"/>
      <c r="E10" s="3"/>
      <c r="F10" s="3"/>
      <c r="G10" s="3"/>
      <c r="H10" s="3"/>
      <c r="I10" s="3">
        <v>130530</v>
      </c>
      <c r="J10" s="3">
        <v>72</v>
      </c>
      <c r="K10" s="3">
        <f>J12*0.2</f>
        <v>14.4</v>
      </c>
      <c r="L10" s="7">
        <v>88</v>
      </c>
      <c r="M10" s="7">
        <f>L12*0.2</f>
        <v>17.400000000000002</v>
      </c>
      <c r="N10" s="7"/>
      <c r="O10" s="7">
        <f>N12*0.6</f>
        <v>0</v>
      </c>
      <c r="P10" s="7">
        <f>O12+M12+K12</f>
        <v>14.200000000000001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</row>
    <row r="11" spans="1:94" ht="17.25">
      <c r="A11" s="6">
        <v>9</v>
      </c>
      <c r="B11" s="3" t="s">
        <v>26</v>
      </c>
      <c r="C11" s="3" t="s">
        <v>18</v>
      </c>
      <c r="D11" s="3"/>
      <c r="E11" s="3"/>
      <c r="F11" s="3"/>
      <c r="G11" s="3"/>
      <c r="H11" s="3"/>
      <c r="I11" s="3">
        <v>130606</v>
      </c>
      <c r="J11" s="3">
        <v>73</v>
      </c>
      <c r="K11" s="3">
        <f>J13*0.2</f>
        <v>15</v>
      </c>
      <c r="L11" s="7">
        <v>86.4</v>
      </c>
      <c r="M11" s="7">
        <f>L13*0.2</f>
        <v>15.880000000000003</v>
      </c>
      <c r="N11" s="7"/>
      <c r="O11" s="7">
        <f>N13*0.6</f>
        <v>0</v>
      </c>
      <c r="P11" s="7">
        <f>O13+M13+K13</f>
        <v>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</row>
    <row r="12" spans="1:94" ht="17.25">
      <c r="A12" s="6">
        <v>10</v>
      </c>
      <c r="B12" s="3" t="s">
        <v>27</v>
      </c>
      <c r="C12" s="3" t="s">
        <v>18</v>
      </c>
      <c r="D12" s="3"/>
      <c r="E12" s="3"/>
      <c r="F12" s="3"/>
      <c r="G12" s="3"/>
      <c r="H12" s="3"/>
      <c r="I12" s="3">
        <v>130524</v>
      </c>
      <c r="J12" s="3">
        <v>72</v>
      </c>
      <c r="K12" s="3">
        <f>J14*0.2</f>
        <v>14.4</v>
      </c>
      <c r="L12" s="7">
        <v>87</v>
      </c>
      <c r="M12" s="7">
        <f>L14*0.2</f>
        <v>-0.2</v>
      </c>
      <c r="N12" s="7"/>
      <c r="O12" s="7">
        <f>N14*0.6</f>
        <v>0</v>
      </c>
      <c r="P12" s="7">
        <f>O14+M14+K14</f>
        <v>0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</row>
    <row r="13" spans="1:94" ht="17.25">
      <c r="A13" s="6">
        <v>11</v>
      </c>
      <c r="B13" s="3" t="s">
        <v>28</v>
      </c>
      <c r="C13" s="3" t="s">
        <v>18</v>
      </c>
      <c r="D13" s="3"/>
      <c r="E13" s="3"/>
      <c r="F13" s="3"/>
      <c r="G13" s="3"/>
      <c r="H13" s="3"/>
      <c r="I13" s="3">
        <v>130609</v>
      </c>
      <c r="J13" s="3">
        <v>75</v>
      </c>
      <c r="K13" s="3">
        <f>J15*0.2</f>
        <v>0</v>
      </c>
      <c r="L13" s="7">
        <v>79.400000000000006</v>
      </c>
      <c r="M13" s="7">
        <f>L15*0.2</f>
        <v>0</v>
      </c>
      <c r="N13" s="7"/>
      <c r="O13" s="7">
        <f>N15*0.6</f>
        <v>0</v>
      </c>
      <c r="P13" s="7">
        <f>O15+M15+K15</f>
        <v>0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</row>
    <row r="14" spans="1:94" ht="17.25">
      <c r="A14" s="6">
        <v>12</v>
      </c>
      <c r="B14" s="3" t="s">
        <v>29</v>
      </c>
      <c r="C14" s="3" t="s">
        <v>18</v>
      </c>
      <c r="D14" s="3"/>
      <c r="E14" s="3"/>
      <c r="F14" s="3"/>
      <c r="G14" s="3"/>
      <c r="H14" s="3"/>
      <c r="I14" s="3">
        <v>130602</v>
      </c>
      <c r="J14" s="3">
        <v>72</v>
      </c>
      <c r="K14" s="3">
        <f>J16*0.2</f>
        <v>0</v>
      </c>
      <c r="L14" s="7">
        <v>-1</v>
      </c>
      <c r="M14" s="7">
        <f>L16*0.2</f>
        <v>0</v>
      </c>
      <c r="N14" s="7"/>
      <c r="O14" s="7">
        <f>N16*0.6</f>
        <v>0</v>
      </c>
      <c r="P14" s="7">
        <f>O16+M16+K16</f>
        <v>0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</row>
    <row r="15" spans="1:94" ht="17.2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9"/>
      <c r="M15" s="9"/>
      <c r="N15" s="9"/>
      <c r="O15" s="9"/>
      <c r="P15" s="9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</row>
    <row r="16" spans="1:94" ht="21.75" customHeight="1">
      <c r="A16" s="21" t="s">
        <v>30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</row>
    <row r="17" spans="1:94" ht="69">
      <c r="A17" s="11" t="s">
        <v>1</v>
      </c>
      <c r="B17" s="12" t="s">
        <v>2</v>
      </c>
      <c r="C17" s="12" t="s">
        <v>3</v>
      </c>
      <c r="D17" s="12" t="s">
        <v>4</v>
      </c>
      <c r="E17" s="12" t="s">
        <v>5</v>
      </c>
      <c r="F17" s="12" t="s">
        <v>6</v>
      </c>
      <c r="G17" s="12" t="s">
        <v>7</v>
      </c>
      <c r="H17" s="12" t="s">
        <v>8</v>
      </c>
      <c r="I17" s="13" t="s">
        <v>9</v>
      </c>
      <c r="J17" s="14" t="s">
        <v>10</v>
      </c>
      <c r="K17" s="14" t="s">
        <v>11</v>
      </c>
      <c r="L17" s="12" t="s">
        <v>12</v>
      </c>
      <c r="M17" s="12" t="s">
        <v>13</v>
      </c>
      <c r="N17" s="12" t="s">
        <v>14</v>
      </c>
      <c r="O17" s="12" t="s">
        <v>15</v>
      </c>
      <c r="P17" s="12" t="s">
        <v>16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</row>
    <row r="18" spans="1:94" ht="17.25">
      <c r="A18" s="6">
        <v>1</v>
      </c>
      <c r="B18" s="3" t="s">
        <v>31</v>
      </c>
      <c r="C18" s="3" t="s">
        <v>18</v>
      </c>
      <c r="D18" s="3">
        <v>130615</v>
      </c>
      <c r="E18" s="3">
        <v>81</v>
      </c>
      <c r="F18" s="3">
        <f>E20*0.2</f>
        <v>16.400000000000002</v>
      </c>
      <c r="G18" s="3"/>
      <c r="H18" s="3"/>
      <c r="I18" s="3">
        <v>130615</v>
      </c>
      <c r="J18" s="3">
        <v>81</v>
      </c>
      <c r="K18" s="3">
        <f>J20*0.2</f>
        <v>16.400000000000002</v>
      </c>
      <c r="L18" s="7">
        <v>86.2</v>
      </c>
      <c r="M18" s="7">
        <f>L20*0.2</f>
        <v>16.16</v>
      </c>
      <c r="N18" s="7"/>
      <c r="O18" s="7">
        <f>N20*0.6</f>
        <v>0</v>
      </c>
      <c r="P18" s="7">
        <f>O20+M20+K20</f>
        <v>31.400000000000002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</row>
    <row r="19" spans="1:94" ht="17.25">
      <c r="A19" s="6">
        <v>2</v>
      </c>
      <c r="B19" s="3" t="s">
        <v>32</v>
      </c>
      <c r="C19" s="3" t="s">
        <v>18</v>
      </c>
      <c r="D19" s="3">
        <v>130610</v>
      </c>
      <c r="E19" s="3">
        <v>75</v>
      </c>
      <c r="F19" s="3">
        <f>E21*0.2</f>
        <v>15</v>
      </c>
      <c r="G19" s="3"/>
      <c r="H19" s="3"/>
      <c r="I19" s="3">
        <v>130610</v>
      </c>
      <c r="J19" s="3">
        <v>75</v>
      </c>
      <c r="K19" s="3">
        <f>J21*0.2</f>
        <v>15</v>
      </c>
      <c r="L19" s="7">
        <v>90</v>
      </c>
      <c r="M19" s="7">
        <f>L21*0.2</f>
        <v>17.2</v>
      </c>
      <c r="N19" s="7"/>
      <c r="O19" s="7">
        <f>N21*0.6</f>
        <v>0</v>
      </c>
      <c r="P19" s="7">
        <f>O21+M21+K21</f>
        <v>30.72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</row>
    <row r="20" spans="1:94" ht="17.25">
      <c r="A20" s="6">
        <v>3</v>
      </c>
      <c r="B20" s="3" t="s">
        <v>33</v>
      </c>
      <c r="C20" s="3" t="s">
        <v>18</v>
      </c>
      <c r="D20" s="3">
        <v>130618</v>
      </c>
      <c r="E20" s="3">
        <v>82</v>
      </c>
      <c r="F20" s="3">
        <f>E22*0.2</f>
        <v>14.8</v>
      </c>
      <c r="G20" s="3"/>
      <c r="H20" s="3"/>
      <c r="I20" s="3">
        <v>130618</v>
      </c>
      <c r="J20" s="3">
        <v>82</v>
      </c>
      <c r="K20" s="3">
        <f>J22*0.2</f>
        <v>14.8</v>
      </c>
      <c r="L20" s="7">
        <v>80.8</v>
      </c>
      <c r="M20" s="7">
        <f>L22*0.2</f>
        <v>16.600000000000001</v>
      </c>
      <c r="N20" s="7"/>
      <c r="O20" s="7">
        <f>N22*0.6</f>
        <v>0</v>
      </c>
      <c r="P20" s="7">
        <f>O22+M22+K22</f>
        <v>30.680000000000003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</row>
    <row r="21" spans="1:94" ht="17.25">
      <c r="A21" s="6">
        <v>4</v>
      </c>
      <c r="B21" s="3" t="s">
        <v>34</v>
      </c>
      <c r="C21" s="3" t="s">
        <v>18</v>
      </c>
      <c r="D21" s="3">
        <v>130620</v>
      </c>
      <c r="E21" s="3">
        <v>75</v>
      </c>
      <c r="F21" s="3">
        <f>E23*0.2</f>
        <v>15.4</v>
      </c>
      <c r="G21" s="3"/>
      <c r="H21" s="3"/>
      <c r="I21" s="3">
        <v>130620</v>
      </c>
      <c r="J21" s="3">
        <v>75</v>
      </c>
      <c r="K21" s="3">
        <f>J23*0.2</f>
        <v>15.4</v>
      </c>
      <c r="L21" s="7">
        <v>86</v>
      </c>
      <c r="M21" s="7">
        <f>L23*0.2</f>
        <v>15.32</v>
      </c>
      <c r="N21" s="7"/>
      <c r="O21" s="7">
        <f>N23*0.6</f>
        <v>0</v>
      </c>
      <c r="P21" s="7">
        <f>O23+M23+K23</f>
        <v>30.520000000000003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</row>
    <row r="22" spans="1:94" ht="17.25">
      <c r="A22" s="6">
        <v>5</v>
      </c>
      <c r="B22" s="3" t="s">
        <v>35</v>
      </c>
      <c r="C22" s="3" t="s">
        <v>18</v>
      </c>
      <c r="D22" s="3">
        <v>130624</v>
      </c>
      <c r="E22" s="3">
        <v>74</v>
      </c>
      <c r="F22" s="3">
        <f>E24*0.2</f>
        <v>15.200000000000001</v>
      </c>
      <c r="G22" s="3"/>
      <c r="H22" s="3"/>
      <c r="I22" s="3">
        <v>130624</v>
      </c>
      <c r="J22" s="3">
        <v>74</v>
      </c>
      <c r="K22" s="3">
        <f>J24*0.2</f>
        <v>15.200000000000001</v>
      </c>
      <c r="L22" s="7">
        <v>83</v>
      </c>
      <c r="M22" s="7">
        <f>L24*0.2</f>
        <v>15.480000000000002</v>
      </c>
      <c r="N22" s="7"/>
      <c r="O22" s="7">
        <f>N24*0.6</f>
        <v>0</v>
      </c>
      <c r="P22" s="7">
        <f>O24+M24+K24</f>
        <v>30.44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</row>
    <row r="23" spans="1:94" ht="17.25">
      <c r="A23" s="6">
        <v>6</v>
      </c>
      <c r="B23" s="3" t="s">
        <v>36</v>
      </c>
      <c r="C23" s="3" t="s">
        <v>37</v>
      </c>
      <c r="D23" s="3">
        <v>130627</v>
      </c>
      <c r="E23" s="3">
        <v>77</v>
      </c>
      <c r="F23" s="3">
        <f>E25*0.2</f>
        <v>15.200000000000001</v>
      </c>
      <c r="G23" s="3"/>
      <c r="H23" s="3"/>
      <c r="I23" s="3">
        <v>130627</v>
      </c>
      <c r="J23" s="3">
        <v>77</v>
      </c>
      <c r="K23" s="3">
        <f>J25*0.2</f>
        <v>15.200000000000001</v>
      </c>
      <c r="L23" s="7">
        <v>76.599999999999994</v>
      </c>
      <c r="M23" s="7">
        <f>L25*0.2</f>
        <v>15.32</v>
      </c>
      <c r="N23" s="7"/>
      <c r="O23" s="7">
        <f>N25*0.6</f>
        <v>0</v>
      </c>
      <c r="P23" s="7">
        <f>O25+M25+K25</f>
        <v>30.16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</row>
    <row r="24" spans="1:94" ht="17.25">
      <c r="A24" s="6">
        <v>7</v>
      </c>
      <c r="B24" s="3" t="s">
        <v>28</v>
      </c>
      <c r="C24" s="3" t="s">
        <v>18</v>
      </c>
      <c r="D24" s="3">
        <v>130617</v>
      </c>
      <c r="E24" s="3">
        <v>76</v>
      </c>
      <c r="F24" s="3">
        <f>E26*0.2</f>
        <v>15</v>
      </c>
      <c r="G24" s="3"/>
      <c r="H24" s="3"/>
      <c r="I24" s="3">
        <v>130617</v>
      </c>
      <c r="J24" s="3">
        <v>76</v>
      </c>
      <c r="K24" s="3">
        <f>J26*0.2</f>
        <v>15</v>
      </c>
      <c r="L24" s="7">
        <v>77.400000000000006</v>
      </c>
      <c r="M24" s="7">
        <f>L26*0.2</f>
        <v>15.440000000000001</v>
      </c>
      <c r="N24" s="7"/>
      <c r="O24" s="7">
        <f>N26*0.6</f>
        <v>0</v>
      </c>
      <c r="P24" s="7">
        <f>O26+M26+K26</f>
        <v>0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</row>
    <row r="25" spans="1:94" ht="17.25">
      <c r="A25" s="6">
        <v>8</v>
      </c>
      <c r="B25" s="3" t="s">
        <v>38</v>
      </c>
      <c r="C25" s="3" t="s">
        <v>18</v>
      </c>
      <c r="D25" s="3">
        <v>130630</v>
      </c>
      <c r="E25" s="3">
        <v>76</v>
      </c>
      <c r="F25" s="3">
        <f>E27*0.2</f>
        <v>14.8</v>
      </c>
      <c r="G25" s="3"/>
      <c r="H25" s="3"/>
      <c r="I25" s="3">
        <v>130630</v>
      </c>
      <c r="J25" s="3">
        <v>76</v>
      </c>
      <c r="K25" s="3">
        <f>J27*0.2</f>
        <v>14.8</v>
      </c>
      <c r="L25" s="7">
        <v>76.599999999999994</v>
      </c>
      <c r="M25" s="7">
        <f>L27*0.2</f>
        <v>15.36</v>
      </c>
      <c r="N25" s="7"/>
      <c r="O25" s="7">
        <f>N27*0.6</f>
        <v>0</v>
      </c>
      <c r="P25" s="7">
        <f>O27+M27+K27</f>
        <v>0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</row>
    <row r="26" spans="1:94" ht="17.25">
      <c r="A26" s="6">
        <v>9</v>
      </c>
      <c r="B26" s="3" t="s">
        <v>39</v>
      </c>
      <c r="C26" s="3" t="s">
        <v>18</v>
      </c>
      <c r="D26" s="3">
        <v>130621</v>
      </c>
      <c r="E26" s="3">
        <v>75</v>
      </c>
      <c r="F26" s="3">
        <f>E28*0.2</f>
        <v>0</v>
      </c>
      <c r="G26" s="3"/>
      <c r="H26" s="3"/>
      <c r="I26" s="3">
        <v>130621</v>
      </c>
      <c r="J26" s="3">
        <v>75</v>
      </c>
      <c r="K26" s="3">
        <f>J28*0.2</f>
        <v>0</v>
      </c>
      <c r="L26" s="7">
        <v>77.2</v>
      </c>
      <c r="M26" s="7">
        <f>L28*0.2</f>
        <v>0</v>
      </c>
      <c r="N26" s="7"/>
      <c r="O26" s="7">
        <f>N28*0.6</f>
        <v>0</v>
      </c>
      <c r="P26" s="7">
        <f>O28+M28+K28</f>
        <v>0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</row>
    <row r="27" spans="1:94" ht="17.25">
      <c r="A27" s="6">
        <v>10</v>
      </c>
      <c r="B27" s="3" t="s">
        <v>40</v>
      </c>
      <c r="C27" s="3" t="s">
        <v>18</v>
      </c>
      <c r="D27" s="3">
        <v>130614</v>
      </c>
      <c r="E27" s="3">
        <v>74</v>
      </c>
      <c r="F27" s="3">
        <f>E29*0.2</f>
        <v>0</v>
      </c>
      <c r="G27" s="3"/>
      <c r="H27" s="3"/>
      <c r="I27" s="3">
        <v>130614</v>
      </c>
      <c r="J27" s="3">
        <v>74</v>
      </c>
      <c r="K27" s="3">
        <f>J29*0.2</f>
        <v>0</v>
      </c>
      <c r="L27" s="7">
        <v>76.8</v>
      </c>
      <c r="M27" s="7">
        <f>L29*0.2</f>
        <v>0</v>
      </c>
      <c r="N27" s="7"/>
      <c r="O27" s="7">
        <f>N29*0.6</f>
        <v>0</v>
      </c>
      <c r="P27" s="7">
        <f>O29+M29+K29</f>
        <v>0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</row>
    <row r="28" spans="1:94" ht="17.25">
      <c r="A28" s="9"/>
      <c r="B28" s="15"/>
      <c r="C28" s="15"/>
      <c r="D28" s="16"/>
      <c r="E28" s="15"/>
      <c r="F28" s="15"/>
      <c r="G28" s="15"/>
      <c r="H28" s="15"/>
      <c r="I28" s="16"/>
      <c r="J28" s="17"/>
      <c r="K28" s="9"/>
      <c r="L28" s="9"/>
      <c r="M28" s="9"/>
      <c r="N28" s="18"/>
      <c r="O28" s="18"/>
      <c r="P28" s="9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</row>
    <row r="29" spans="1:94" ht="21.75" customHeight="1">
      <c r="A29" s="21" t="s">
        <v>41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</row>
    <row r="30" spans="1:94" ht="69">
      <c r="A30" s="6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 t="s">
        <v>7</v>
      </c>
      <c r="H30" s="3" t="s">
        <v>8</v>
      </c>
      <c r="I30" s="4" t="s">
        <v>9</v>
      </c>
      <c r="J30" s="5" t="s">
        <v>10</v>
      </c>
      <c r="K30" s="5" t="s">
        <v>11</v>
      </c>
      <c r="L30" s="3" t="s">
        <v>12</v>
      </c>
      <c r="M30" s="3" t="s">
        <v>13</v>
      </c>
      <c r="N30" s="3" t="s">
        <v>14</v>
      </c>
      <c r="O30" s="3" t="s">
        <v>15</v>
      </c>
      <c r="P30" s="3" t="s">
        <v>16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</row>
    <row r="31" spans="1:94" ht="17.25">
      <c r="A31" s="6">
        <v>1</v>
      </c>
      <c r="B31" s="3" t="s">
        <v>42</v>
      </c>
      <c r="C31" s="3" t="s">
        <v>18</v>
      </c>
      <c r="D31" s="3">
        <v>130707</v>
      </c>
      <c r="E31" s="3">
        <v>83</v>
      </c>
      <c r="F31" s="3">
        <f>E33*0.2</f>
        <v>14.200000000000001</v>
      </c>
      <c r="G31" s="3"/>
      <c r="H31" s="3"/>
      <c r="I31" s="3">
        <v>130707</v>
      </c>
      <c r="J31" s="3">
        <v>83</v>
      </c>
      <c r="K31" s="3">
        <f>J33*0.2</f>
        <v>14.200000000000001</v>
      </c>
      <c r="L31" s="7">
        <v>87.2</v>
      </c>
      <c r="M31" s="7">
        <f>L33*0.2</f>
        <v>19.240000000000002</v>
      </c>
      <c r="N31" s="7"/>
      <c r="O31" s="7">
        <f>N33*0.6</f>
        <v>0</v>
      </c>
      <c r="P31" s="7">
        <f>O33+M33+K33</f>
        <v>32.24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</row>
    <row r="32" spans="1:94" ht="17.25">
      <c r="A32" s="6">
        <v>2</v>
      </c>
      <c r="B32" s="3" t="s">
        <v>43</v>
      </c>
      <c r="C32" s="3" t="s">
        <v>18</v>
      </c>
      <c r="D32" s="3">
        <v>130715</v>
      </c>
      <c r="E32" s="3">
        <v>75</v>
      </c>
      <c r="F32" s="3">
        <f>E34*0.2</f>
        <v>15</v>
      </c>
      <c r="G32" s="3"/>
      <c r="H32" s="3"/>
      <c r="I32" s="3">
        <v>130715</v>
      </c>
      <c r="J32" s="3">
        <v>75</v>
      </c>
      <c r="K32" s="3">
        <f>J34*0.2</f>
        <v>15</v>
      </c>
      <c r="L32" s="7">
        <v>93</v>
      </c>
      <c r="M32" s="7">
        <f>L34*0.2</f>
        <v>17.240000000000002</v>
      </c>
      <c r="N32" s="7"/>
      <c r="O32" s="7">
        <f>N34*0.6</f>
        <v>0</v>
      </c>
      <c r="P32" s="7">
        <f>O34+M34+K34</f>
        <v>32.200000000000003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</row>
    <row r="33" spans="1:94" ht="17.25">
      <c r="A33" s="6">
        <v>3</v>
      </c>
      <c r="B33" s="3" t="s">
        <v>44</v>
      </c>
      <c r="C33" s="3" t="s">
        <v>18</v>
      </c>
      <c r="D33" s="3">
        <v>130709</v>
      </c>
      <c r="E33" s="3">
        <v>71</v>
      </c>
      <c r="F33" s="3">
        <f>E35*0.2</f>
        <v>15</v>
      </c>
      <c r="G33" s="3"/>
      <c r="H33" s="3"/>
      <c r="I33" s="3">
        <v>130709</v>
      </c>
      <c r="J33" s="3">
        <v>71</v>
      </c>
      <c r="K33" s="3">
        <f>J35*0.2</f>
        <v>15</v>
      </c>
      <c r="L33" s="7">
        <v>96.2</v>
      </c>
      <c r="M33" s="7">
        <f>L35*0.2</f>
        <v>17.240000000000002</v>
      </c>
      <c r="N33" s="7"/>
      <c r="O33" s="7">
        <f>N35*0.6</f>
        <v>0</v>
      </c>
      <c r="P33" s="7">
        <f>O35+M35+K35</f>
        <v>31.92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</row>
    <row r="34" spans="1:94" ht="17.25">
      <c r="A34" s="6">
        <v>4</v>
      </c>
      <c r="B34" s="3" t="s">
        <v>45</v>
      </c>
      <c r="C34" s="3" t="s">
        <v>18</v>
      </c>
      <c r="D34" s="3">
        <v>130710</v>
      </c>
      <c r="E34" s="3">
        <v>75</v>
      </c>
      <c r="F34" s="3">
        <f>E36*0.2</f>
        <v>15.200000000000001</v>
      </c>
      <c r="G34" s="3"/>
      <c r="H34" s="3"/>
      <c r="I34" s="3">
        <v>130710</v>
      </c>
      <c r="J34" s="3">
        <v>75</v>
      </c>
      <c r="K34" s="3">
        <f>J36*0.2</f>
        <v>15.200000000000001</v>
      </c>
      <c r="L34" s="7">
        <v>86.2</v>
      </c>
      <c r="M34" s="7">
        <f>L36*0.2</f>
        <v>17</v>
      </c>
      <c r="N34" s="7"/>
      <c r="O34" s="7">
        <f>N36*0.6</f>
        <v>0</v>
      </c>
      <c r="P34" s="7">
        <f>O36+M36+K36</f>
        <v>30.92</v>
      </c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</row>
    <row r="35" spans="1:94" ht="17.25">
      <c r="A35" s="6">
        <v>5</v>
      </c>
      <c r="B35" s="3" t="s">
        <v>46</v>
      </c>
      <c r="C35" s="3" t="s">
        <v>37</v>
      </c>
      <c r="D35" s="3">
        <v>130719</v>
      </c>
      <c r="E35" s="3">
        <v>75</v>
      </c>
      <c r="F35" s="3">
        <f>E37*0.2</f>
        <v>14.600000000000001</v>
      </c>
      <c r="G35" s="3"/>
      <c r="H35" s="3"/>
      <c r="I35" s="3">
        <v>130719</v>
      </c>
      <c r="J35" s="3">
        <v>75</v>
      </c>
      <c r="K35" s="3">
        <f>J37*0.2</f>
        <v>14.600000000000001</v>
      </c>
      <c r="L35" s="7">
        <v>86.2</v>
      </c>
      <c r="M35" s="7">
        <f>L37*0.2</f>
        <v>17.32</v>
      </c>
      <c r="N35" s="7"/>
      <c r="O35" s="7">
        <f>N37*0.6</f>
        <v>0</v>
      </c>
      <c r="P35" s="7">
        <f>O37+M37+K37</f>
        <v>30.880000000000003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</row>
    <row r="36" spans="1:94" ht="17.25">
      <c r="A36" s="6">
        <v>6</v>
      </c>
      <c r="B36" s="3" t="s">
        <v>47</v>
      </c>
      <c r="C36" s="3" t="s">
        <v>18</v>
      </c>
      <c r="D36" s="3">
        <v>130706</v>
      </c>
      <c r="E36" s="3">
        <v>76</v>
      </c>
      <c r="F36" s="3">
        <f>E38*0.2</f>
        <v>14.200000000000001</v>
      </c>
      <c r="G36" s="3"/>
      <c r="H36" s="3"/>
      <c r="I36" s="3">
        <v>130706</v>
      </c>
      <c r="J36" s="3">
        <v>76</v>
      </c>
      <c r="K36" s="3">
        <f>J38*0.2</f>
        <v>14.200000000000001</v>
      </c>
      <c r="L36" s="7">
        <v>85</v>
      </c>
      <c r="M36" s="7">
        <f>L38*0.2</f>
        <v>16.72</v>
      </c>
      <c r="N36" s="7"/>
      <c r="O36" s="7">
        <f>N38*0.6</f>
        <v>0</v>
      </c>
      <c r="P36" s="7">
        <f>O38+M38+K38</f>
        <v>13.8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</row>
    <row r="37" spans="1:94" ht="17.25">
      <c r="A37" s="6">
        <v>7</v>
      </c>
      <c r="B37" s="3" t="s">
        <v>48</v>
      </c>
      <c r="C37" s="3" t="s">
        <v>18</v>
      </c>
      <c r="D37" s="3">
        <v>130708</v>
      </c>
      <c r="E37" s="3">
        <v>73</v>
      </c>
      <c r="F37" s="3">
        <f>E39*0.2</f>
        <v>14</v>
      </c>
      <c r="G37" s="3"/>
      <c r="H37" s="3"/>
      <c r="I37" s="3">
        <v>130708</v>
      </c>
      <c r="J37" s="3">
        <v>73</v>
      </c>
      <c r="K37" s="3">
        <f>J39*0.2</f>
        <v>14</v>
      </c>
      <c r="L37" s="7">
        <v>86.6</v>
      </c>
      <c r="M37" s="7">
        <f>L39*0.2</f>
        <v>16.880000000000003</v>
      </c>
      <c r="N37" s="7"/>
      <c r="O37" s="7">
        <f>N39*0.6</f>
        <v>0</v>
      </c>
      <c r="P37" s="7">
        <f>O39+M39+K39</f>
        <v>0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</row>
    <row r="38" spans="1:94" ht="17.25">
      <c r="A38" s="6">
        <v>8</v>
      </c>
      <c r="B38" s="3" t="s">
        <v>49</v>
      </c>
      <c r="C38" s="3" t="s">
        <v>18</v>
      </c>
      <c r="D38" s="3">
        <v>130713</v>
      </c>
      <c r="E38" s="3">
        <v>71</v>
      </c>
      <c r="F38" s="3">
        <f>E40*0.2</f>
        <v>14</v>
      </c>
      <c r="G38" s="3"/>
      <c r="H38" s="3"/>
      <c r="I38" s="3">
        <v>130713</v>
      </c>
      <c r="J38" s="3">
        <v>71</v>
      </c>
      <c r="K38" s="3">
        <f>J40*0.2</f>
        <v>14</v>
      </c>
      <c r="L38" s="7">
        <v>83.6</v>
      </c>
      <c r="M38" s="7">
        <f>L40*0.2</f>
        <v>-0.2</v>
      </c>
      <c r="N38" s="7"/>
      <c r="O38" s="7">
        <f>N40*0.6</f>
        <v>0</v>
      </c>
      <c r="P38" s="7">
        <f>O40+M40+K40</f>
        <v>0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</row>
    <row r="39" spans="1:94" ht="17.25">
      <c r="A39" s="6">
        <v>9</v>
      </c>
      <c r="B39" s="3" t="s">
        <v>50</v>
      </c>
      <c r="C39" s="3" t="s">
        <v>18</v>
      </c>
      <c r="D39" s="3">
        <v>130712</v>
      </c>
      <c r="E39" s="3">
        <v>70</v>
      </c>
      <c r="F39" s="3">
        <f>E41*0.2</f>
        <v>0</v>
      </c>
      <c r="G39" s="3"/>
      <c r="H39" s="3"/>
      <c r="I39" s="3">
        <v>130712</v>
      </c>
      <c r="J39" s="3">
        <v>70</v>
      </c>
      <c r="K39" s="3">
        <f>J41*0.2</f>
        <v>0</v>
      </c>
      <c r="L39" s="7">
        <v>84.4</v>
      </c>
      <c r="M39" s="7">
        <f>L41*0.2</f>
        <v>0</v>
      </c>
      <c r="N39" s="7"/>
      <c r="O39" s="7">
        <f>N41*0.6</f>
        <v>0</v>
      </c>
      <c r="P39" s="7">
        <f>O41+M41+K41</f>
        <v>0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</row>
    <row r="40" spans="1:94" ht="17.25">
      <c r="A40" s="6">
        <v>10</v>
      </c>
      <c r="B40" s="3" t="s">
        <v>51</v>
      </c>
      <c r="C40" s="3" t="s">
        <v>18</v>
      </c>
      <c r="D40" s="3">
        <v>130714</v>
      </c>
      <c r="E40" s="3">
        <v>70</v>
      </c>
      <c r="F40" s="3">
        <f>E42*0.2</f>
        <v>0</v>
      </c>
      <c r="G40" s="3"/>
      <c r="H40" s="3"/>
      <c r="I40" s="3">
        <v>130714</v>
      </c>
      <c r="J40" s="3">
        <v>70</v>
      </c>
      <c r="K40" s="3">
        <f>J42*0.2</f>
        <v>0</v>
      </c>
      <c r="L40" s="7">
        <v>-1</v>
      </c>
      <c r="M40" s="7">
        <f>L42*0.2</f>
        <v>0</v>
      </c>
      <c r="N40" s="7"/>
      <c r="O40" s="7">
        <f>N42*0.6</f>
        <v>0</v>
      </c>
      <c r="P40" s="7">
        <f>O42+M42+K42</f>
        <v>0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</row>
    <row r="41" spans="1:94" ht="16.5">
      <c r="A41" s="9"/>
      <c r="B41" s="15"/>
      <c r="C41" s="15"/>
      <c r="D41" s="16"/>
      <c r="E41" s="15"/>
      <c r="F41" s="15"/>
      <c r="G41" s="15"/>
      <c r="H41" s="15"/>
      <c r="I41" s="16"/>
      <c r="J41" s="17"/>
      <c r="K41" s="9"/>
      <c r="L41" s="9"/>
      <c r="M41" s="9"/>
      <c r="N41" s="9"/>
      <c r="O41" s="9"/>
      <c r="P41" s="9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</row>
    <row r="42" spans="1:94" ht="21.75" customHeight="1">
      <c r="A42" s="21" t="s">
        <v>52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</row>
    <row r="43" spans="1:94" ht="69">
      <c r="A43" s="6" t="s">
        <v>1</v>
      </c>
      <c r="B43" s="3" t="s">
        <v>2</v>
      </c>
      <c r="C43" s="3" t="s">
        <v>3</v>
      </c>
      <c r="D43" s="3" t="s">
        <v>4</v>
      </c>
      <c r="E43" s="3" t="s">
        <v>5</v>
      </c>
      <c r="F43" s="3" t="s">
        <v>6</v>
      </c>
      <c r="G43" s="3" t="s">
        <v>7</v>
      </c>
      <c r="H43" s="3" t="s">
        <v>8</v>
      </c>
      <c r="I43" s="4" t="s">
        <v>9</v>
      </c>
      <c r="J43" s="5" t="s">
        <v>10</v>
      </c>
      <c r="K43" s="5" t="s">
        <v>11</v>
      </c>
      <c r="L43" s="3" t="s">
        <v>12</v>
      </c>
      <c r="M43" s="3" t="s">
        <v>13</v>
      </c>
      <c r="N43" s="3" t="s">
        <v>14</v>
      </c>
      <c r="O43" s="3" t="s">
        <v>15</v>
      </c>
      <c r="P43" s="3" t="s">
        <v>16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</row>
    <row r="44" spans="1:94" ht="17.25">
      <c r="A44" s="6">
        <v>1</v>
      </c>
      <c r="B44" s="3" t="s">
        <v>53</v>
      </c>
      <c r="C44" s="3" t="s">
        <v>18</v>
      </c>
      <c r="D44" s="3">
        <v>130806</v>
      </c>
      <c r="E44" s="3">
        <v>75</v>
      </c>
      <c r="F44" s="3">
        <f>E46*0.2</f>
        <v>15.4</v>
      </c>
      <c r="G44" s="3" t="s">
        <v>53</v>
      </c>
      <c r="H44" s="3" t="s">
        <v>18</v>
      </c>
      <c r="I44" s="3">
        <v>130806</v>
      </c>
      <c r="J44" s="3">
        <v>75</v>
      </c>
      <c r="K44" s="3">
        <f>J46*0.2</f>
        <v>15.4</v>
      </c>
      <c r="L44" s="7">
        <v>81.8</v>
      </c>
      <c r="M44" s="7">
        <f>L46*0.2</f>
        <v>14.36</v>
      </c>
      <c r="N44" s="7"/>
      <c r="O44" s="7">
        <f>N46*0.6</f>
        <v>0</v>
      </c>
      <c r="P44" s="7">
        <f>O46+M46+K46</f>
        <v>28.8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</row>
    <row r="45" spans="1:94" ht="17.25">
      <c r="A45" s="6">
        <v>2</v>
      </c>
      <c r="B45" s="3" t="s">
        <v>54</v>
      </c>
      <c r="C45" s="3" t="s">
        <v>37</v>
      </c>
      <c r="D45" s="3">
        <v>130730</v>
      </c>
      <c r="E45" s="3">
        <v>77</v>
      </c>
      <c r="F45" s="3">
        <f>E47*0.2</f>
        <v>14.8</v>
      </c>
      <c r="G45" s="3" t="s">
        <v>54</v>
      </c>
      <c r="H45" s="3" t="s">
        <v>37</v>
      </c>
      <c r="I45" s="3">
        <v>130730</v>
      </c>
      <c r="J45" s="3">
        <v>77</v>
      </c>
      <c r="K45" s="3">
        <f>J47*0.2</f>
        <v>14.8</v>
      </c>
      <c r="L45" s="7">
        <v>79.599999999999994</v>
      </c>
      <c r="M45" s="7">
        <f>L47*0.2</f>
        <v>14.840000000000002</v>
      </c>
      <c r="N45" s="7"/>
      <c r="O45" s="7">
        <f>N47*0.6</f>
        <v>0</v>
      </c>
      <c r="P45" s="7">
        <f>O47+M47+K47</f>
        <v>0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</row>
    <row r="46" spans="1:94" ht="17.25">
      <c r="A46" s="6">
        <v>3</v>
      </c>
      <c r="B46" s="3" t="s">
        <v>55</v>
      </c>
      <c r="C46" s="3" t="s">
        <v>18</v>
      </c>
      <c r="D46" s="3">
        <v>130809</v>
      </c>
      <c r="E46" s="3">
        <v>77</v>
      </c>
      <c r="F46" s="3">
        <f>E48*0.2</f>
        <v>14.4</v>
      </c>
      <c r="G46" s="3" t="s">
        <v>55</v>
      </c>
      <c r="H46" s="3" t="s">
        <v>18</v>
      </c>
      <c r="I46" s="3">
        <v>130809</v>
      </c>
      <c r="J46" s="3">
        <v>77</v>
      </c>
      <c r="K46" s="3">
        <f>J48*0.2</f>
        <v>14.4</v>
      </c>
      <c r="L46" s="7">
        <v>71.8</v>
      </c>
      <c r="M46" s="7">
        <f>L48*0.2</f>
        <v>14.4</v>
      </c>
      <c r="N46" s="7"/>
      <c r="O46" s="7">
        <f>N48*0.6</f>
        <v>0</v>
      </c>
      <c r="P46" s="7">
        <f>O48+M48+K48</f>
        <v>0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</row>
    <row r="47" spans="1:94" ht="17.25">
      <c r="A47" s="6">
        <v>4</v>
      </c>
      <c r="B47" s="3" t="s">
        <v>56</v>
      </c>
      <c r="C47" s="3" t="s">
        <v>18</v>
      </c>
      <c r="D47" s="3">
        <v>130729</v>
      </c>
      <c r="E47" s="3">
        <v>74</v>
      </c>
      <c r="F47" s="3">
        <f>E49*0.2</f>
        <v>0</v>
      </c>
      <c r="G47" s="3" t="s">
        <v>56</v>
      </c>
      <c r="H47" s="3" t="s">
        <v>18</v>
      </c>
      <c r="I47" s="3">
        <v>130729</v>
      </c>
      <c r="J47" s="3">
        <v>74</v>
      </c>
      <c r="K47" s="3">
        <f>J49*0.2</f>
        <v>0</v>
      </c>
      <c r="L47" s="7">
        <v>74.2</v>
      </c>
      <c r="M47" s="7">
        <f>L49*0.2</f>
        <v>0</v>
      </c>
      <c r="N47" s="7"/>
      <c r="O47" s="7">
        <f>N49*0.6</f>
        <v>0</v>
      </c>
      <c r="P47" s="7">
        <f>O49+M49+K49</f>
        <v>0</v>
      </c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</row>
    <row r="48" spans="1:94" ht="17.25">
      <c r="A48" s="6">
        <v>5</v>
      </c>
      <c r="B48" s="3" t="s">
        <v>57</v>
      </c>
      <c r="C48" s="3" t="s">
        <v>18</v>
      </c>
      <c r="D48" s="3">
        <v>130805</v>
      </c>
      <c r="E48" s="3">
        <v>72</v>
      </c>
      <c r="F48" s="3">
        <f>E50*0.2</f>
        <v>0</v>
      </c>
      <c r="G48" s="3" t="s">
        <v>57</v>
      </c>
      <c r="H48" s="3" t="s">
        <v>18</v>
      </c>
      <c r="I48" s="3">
        <v>130805</v>
      </c>
      <c r="J48" s="3">
        <v>72</v>
      </c>
      <c r="K48" s="3">
        <f>J50*0.2</f>
        <v>0</v>
      </c>
      <c r="L48" s="7">
        <v>72</v>
      </c>
      <c r="M48" s="7">
        <f>L50*0.2</f>
        <v>0</v>
      </c>
      <c r="N48" s="7"/>
      <c r="O48" s="7">
        <f>N50*0.6</f>
        <v>0</v>
      </c>
      <c r="P48" s="7">
        <f>O50+M50+K50</f>
        <v>0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</row>
    <row r="49" spans="1:94" ht="17.2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9"/>
      <c r="M49" s="9"/>
      <c r="N49" s="9"/>
      <c r="O49" s="9"/>
      <c r="P49" s="9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</row>
    <row r="50" spans="1:94" ht="21.75" customHeight="1">
      <c r="A50" s="21" t="s">
        <v>58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</row>
    <row r="51" spans="1:94" ht="69">
      <c r="A51" s="6" t="s">
        <v>1</v>
      </c>
      <c r="B51" s="3" t="s">
        <v>2</v>
      </c>
      <c r="C51" s="3" t="s">
        <v>3</v>
      </c>
      <c r="D51" s="3" t="s">
        <v>4</v>
      </c>
      <c r="E51" s="3" t="s">
        <v>5</v>
      </c>
      <c r="F51" s="3" t="s">
        <v>6</v>
      </c>
      <c r="G51" s="3" t="s">
        <v>7</v>
      </c>
      <c r="H51" s="3" t="s">
        <v>8</v>
      </c>
      <c r="I51" s="4" t="s">
        <v>9</v>
      </c>
      <c r="J51" s="5" t="s">
        <v>10</v>
      </c>
      <c r="K51" s="5" t="s">
        <v>11</v>
      </c>
      <c r="L51" s="3" t="s">
        <v>12</v>
      </c>
      <c r="M51" s="3" t="s">
        <v>13</v>
      </c>
      <c r="N51" s="3" t="s">
        <v>14</v>
      </c>
      <c r="O51" s="3" t="s">
        <v>15</v>
      </c>
      <c r="P51" s="3" t="s">
        <v>16</v>
      </c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</row>
    <row r="52" spans="1:94" ht="17.25">
      <c r="A52" s="6">
        <v>1</v>
      </c>
      <c r="B52" s="3" t="s">
        <v>59</v>
      </c>
      <c r="C52" s="3" t="s">
        <v>18</v>
      </c>
      <c r="D52" s="3">
        <v>130820</v>
      </c>
      <c r="E52" s="3">
        <v>81</v>
      </c>
      <c r="F52" s="3">
        <f>E54*0.2</f>
        <v>14.8</v>
      </c>
      <c r="G52" s="3" t="s">
        <v>59</v>
      </c>
      <c r="H52" s="3" t="s">
        <v>18</v>
      </c>
      <c r="I52" s="3">
        <v>130820</v>
      </c>
      <c r="J52" s="3">
        <v>81</v>
      </c>
      <c r="K52" s="3">
        <f>J54*0.2</f>
        <v>14.8</v>
      </c>
      <c r="L52" s="7">
        <v>81.599999999999994</v>
      </c>
      <c r="M52" s="7">
        <f>L54*0.2</f>
        <v>16.600000000000001</v>
      </c>
      <c r="N52" s="7"/>
      <c r="O52" s="7">
        <f>N54*0.6</f>
        <v>0</v>
      </c>
      <c r="P52" s="7">
        <f>O54+M54+K54</f>
        <v>30.12</v>
      </c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</row>
    <row r="53" spans="1:94" ht="17.25">
      <c r="A53" s="6">
        <v>2</v>
      </c>
      <c r="B53" s="3" t="s">
        <v>60</v>
      </c>
      <c r="C53" s="3" t="s">
        <v>18</v>
      </c>
      <c r="D53" s="3">
        <v>130813</v>
      </c>
      <c r="E53" s="3">
        <v>84</v>
      </c>
      <c r="F53" s="3">
        <f>E55*0.2</f>
        <v>14.8</v>
      </c>
      <c r="G53" s="3" t="s">
        <v>60</v>
      </c>
      <c r="H53" s="3" t="s">
        <v>18</v>
      </c>
      <c r="I53" s="3">
        <v>130813</v>
      </c>
      <c r="J53" s="3">
        <v>84</v>
      </c>
      <c r="K53" s="3">
        <f>J55*0.2</f>
        <v>14.8</v>
      </c>
      <c r="L53" s="7">
        <v>76</v>
      </c>
      <c r="M53" s="7">
        <f>L55*0.2</f>
        <v>15.36</v>
      </c>
      <c r="N53" s="7"/>
      <c r="O53" s="7">
        <f>N55*0.6</f>
        <v>0</v>
      </c>
      <c r="P53" s="7">
        <f>O55+M55+K55</f>
        <v>0</v>
      </c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</row>
    <row r="54" spans="1:94" ht="17.25">
      <c r="A54" s="6">
        <v>3</v>
      </c>
      <c r="B54" s="3" t="s">
        <v>61</v>
      </c>
      <c r="C54" s="3" t="s">
        <v>18</v>
      </c>
      <c r="D54" s="3">
        <v>130818</v>
      </c>
      <c r="E54" s="3">
        <v>74</v>
      </c>
      <c r="F54" s="3">
        <f>E56*0.2</f>
        <v>14.8</v>
      </c>
      <c r="G54" s="3" t="s">
        <v>61</v>
      </c>
      <c r="H54" s="3" t="s">
        <v>18</v>
      </c>
      <c r="I54" s="3">
        <v>130818</v>
      </c>
      <c r="J54" s="3">
        <v>74</v>
      </c>
      <c r="K54" s="3">
        <f>J56*0.2</f>
        <v>14.8</v>
      </c>
      <c r="L54" s="7">
        <v>83</v>
      </c>
      <c r="M54" s="7">
        <f>L56*0.2</f>
        <v>15.32</v>
      </c>
      <c r="N54" s="7"/>
      <c r="O54" s="7">
        <f>N56*0.6</f>
        <v>0</v>
      </c>
      <c r="P54" s="7">
        <f>O56+M56+K56</f>
        <v>0</v>
      </c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</row>
    <row r="55" spans="1:94" ht="17.25">
      <c r="A55" s="6">
        <v>4</v>
      </c>
      <c r="B55" s="3" t="s">
        <v>62</v>
      </c>
      <c r="C55" s="3" t="s">
        <v>18</v>
      </c>
      <c r="D55" s="3">
        <v>130815</v>
      </c>
      <c r="E55" s="3">
        <v>74</v>
      </c>
      <c r="F55" s="3">
        <f>E57*0.2</f>
        <v>0</v>
      </c>
      <c r="G55" s="3" t="s">
        <v>62</v>
      </c>
      <c r="H55" s="3" t="s">
        <v>18</v>
      </c>
      <c r="I55" s="3">
        <v>130815</v>
      </c>
      <c r="J55" s="3">
        <v>74</v>
      </c>
      <c r="K55" s="3">
        <f>J57*0.2</f>
        <v>0</v>
      </c>
      <c r="L55" s="7">
        <v>76.8</v>
      </c>
      <c r="M55" s="7">
        <f>L57*0.2</f>
        <v>0</v>
      </c>
      <c r="N55" s="7"/>
      <c r="O55" s="7">
        <f>N57*0.6</f>
        <v>0</v>
      </c>
      <c r="P55" s="7">
        <f>O57+M57+K57</f>
        <v>0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</row>
    <row r="56" spans="1:94" ht="17.25">
      <c r="A56" s="6">
        <v>5</v>
      </c>
      <c r="B56" s="3" t="s">
        <v>63</v>
      </c>
      <c r="C56" s="3" t="s">
        <v>18</v>
      </c>
      <c r="D56" s="3">
        <v>130819</v>
      </c>
      <c r="E56" s="3">
        <v>74</v>
      </c>
      <c r="F56" s="3">
        <f>E58*0.2</f>
        <v>0</v>
      </c>
      <c r="G56" s="3" t="s">
        <v>63</v>
      </c>
      <c r="H56" s="3" t="s">
        <v>18</v>
      </c>
      <c r="I56" s="3">
        <v>130819</v>
      </c>
      <c r="J56" s="3">
        <v>74</v>
      </c>
      <c r="K56" s="3">
        <f>J58*0.2</f>
        <v>0</v>
      </c>
      <c r="L56" s="7">
        <v>76.599999999999994</v>
      </c>
      <c r="M56" s="7">
        <f>L58*0.2</f>
        <v>0</v>
      </c>
      <c r="N56" s="7"/>
      <c r="O56" s="7">
        <f>N58*0.6</f>
        <v>0</v>
      </c>
      <c r="P56" s="7">
        <f>O58+M58+K58</f>
        <v>0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</row>
    <row r="57" spans="1:94" ht="16.5">
      <c r="A57" s="9"/>
      <c r="B57" s="15"/>
      <c r="C57" s="15"/>
      <c r="D57" s="16"/>
      <c r="E57" s="15"/>
      <c r="F57" s="15"/>
      <c r="G57" s="15"/>
      <c r="H57" s="15"/>
      <c r="I57" s="16"/>
      <c r="J57" s="17"/>
      <c r="K57" s="9"/>
      <c r="L57" s="9"/>
      <c r="M57" s="9"/>
      <c r="N57" s="8"/>
      <c r="O57" s="8"/>
      <c r="P57" s="9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</row>
    <row r="58" spans="1:94" ht="21.75" customHeight="1">
      <c r="A58" s="21" t="s">
        <v>64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</row>
    <row r="59" spans="1:94" ht="69">
      <c r="A59" s="6" t="s">
        <v>1</v>
      </c>
      <c r="B59" s="3" t="s">
        <v>2</v>
      </c>
      <c r="C59" s="3" t="s">
        <v>3</v>
      </c>
      <c r="D59" s="3" t="s">
        <v>4</v>
      </c>
      <c r="E59" s="3" t="s">
        <v>5</v>
      </c>
      <c r="F59" s="3" t="s">
        <v>6</v>
      </c>
      <c r="G59" s="3" t="s">
        <v>7</v>
      </c>
      <c r="H59" s="3" t="s">
        <v>8</v>
      </c>
      <c r="I59" s="4" t="s">
        <v>9</v>
      </c>
      <c r="J59" s="5" t="s">
        <v>10</v>
      </c>
      <c r="K59" s="5" t="s">
        <v>11</v>
      </c>
      <c r="L59" s="3" t="s">
        <v>12</v>
      </c>
      <c r="M59" s="3" t="s">
        <v>13</v>
      </c>
      <c r="N59" s="3" t="s">
        <v>14</v>
      </c>
      <c r="O59" s="3" t="s">
        <v>15</v>
      </c>
      <c r="P59" s="3" t="s">
        <v>16</v>
      </c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</row>
    <row r="60" spans="1:94" ht="17.25">
      <c r="A60" s="6">
        <v>1</v>
      </c>
      <c r="B60" s="3" t="s">
        <v>65</v>
      </c>
      <c r="C60" s="3" t="s">
        <v>18</v>
      </c>
      <c r="D60" s="3">
        <v>130723</v>
      </c>
      <c r="E60" s="3">
        <v>77</v>
      </c>
      <c r="F60" s="3">
        <f>E62*0.2</f>
        <v>15</v>
      </c>
      <c r="G60" s="3" t="s">
        <v>65</v>
      </c>
      <c r="H60" s="3" t="s">
        <v>18</v>
      </c>
      <c r="I60" s="3">
        <v>130723</v>
      </c>
      <c r="J60" s="3">
        <v>77</v>
      </c>
      <c r="K60" s="3">
        <f>J62*0.2</f>
        <v>15</v>
      </c>
      <c r="L60" s="7">
        <v>91.4</v>
      </c>
      <c r="M60" s="7">
        <f>L62*0.2</f>
        <v>17.240000000000002</v>
      </c>
      <c r="N60" s="7"/>
      <c r="O60" s="7">
        <f>N62*0.6</f>
        <v>0</v>
      </c>
      <c r="P60" s="7">
        <f>O62+M62+K62</f>
        <v>29.36</v>
      </c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</row>
    <row r="61" spans="1:94" ht="17.25">
      <c r="A61" s="6">
        <v>2</v>
      </c>
      <c r="B61" s="3" t="s">
        <v>66</v>
      </c>
      <c r="C61" s="3" t="s">
        <v>18</v>
      </c>
      <c r="D61" s="3">
        <v>130720</v>
      </c>
      <c r="E61" s="3">
        <v>76</v>
      </c>
      <c r="F61" s="3">
        <f>E63*0.2</f>
        <v>14.200000000000001</v>
      </c>
      <c r="G61" s="3" t="s">
        <v>66</v>
      </c>
      <c r="H61" s="3" t="s">
        <v>18</v>
      </c>
      <c r="I61" s="3">
        <v>130720</v>
      </c>
      <c r="J61" s="3">
        <v>76</v>
      </c>
      <c r="K61" s="3">
        <f>J63*0.2</f>
        <v>14.200000000000001</v>
      </c>
      <c r="L61" s="7">
        <v>88.4</v>
      </c>
      <c r="M61" s="7">
        <f>L63*0.2</f>
        <v>17.400000000000002</v>
      </c>
      <c r="N61" s="7"/>
      <c r="O61" s="7">
        <f>N63*0.6</f>
        <v>0</v>
      </c>
      <c r="P61" s="7">
        <f>O63+M63+K63</f>
        <v>0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</row>
    <row r="62" spans="1:94" ht="17.25">
      <c r="A62" s="6">
        <v>3</v>
      </c>
      <c r="B62" s="3" t="s">
        <v>67</v>
      </c>
      <c r="C62" s="3" t="s">
        <v>18</v>
      </c>
      <c r="D62" s="3">
        <v>130721</v>
      </c>
      <c r="E62" s="3">
        <v>75</v>
      </c>
      <c r="F62" s="3">
        <f>E64*0.2</f>
        <v>12.200000000000001</v>
      </c>
      <c r="G62" s="3" t="s">
        <v>67</v>
      </c>
      <c r="H62" s="3" t="s">
        <v>18</v>
      </c>
      <c r="I62" s="3">
        <v>130721</v>
      </c>
      <c r="J62" s="3">
        <v>75</v>
      </c>
      <c r="K62" s="3">
        <f>J64*0.2</f>
        <v>12.200000000000001</v>
      </c>
      <c r="L62" s="7">
        <v>86.2</v>
      </c>
      <c r="M62" s="7">
        <f>L64*0.2</f>
        <v>17.16</v>
      </c>
      <c r="N62" s="7"/>
      <c r="O62" s="7">
        <f>N64*0.6</f>
        <v>0</v>
      </c>
      <c r="P62" s="7">
        <f>O64+M64+K64</f>
        <v>0</v>
      </c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</row>
    <row r="63" spans="1:94" ht="17.25">
      <c r="A63" s="6">
        <v>4</v>
      </c>
      <c r="B63" s="3" t="s">
        <v>68</v>
      </c>
      <c r="C63" s="3" t="s">
        <v>18</v>
      </c>
      <c r="D63" s="3">
        <v>130724</v>
      </c>
      <c r="E63" s="3">
        <v>71</v>
      </c>
      <c r="F63" s="3">
        <f>E65*0.2</f>
        <v>0</v>
      </c>
      <c r="G63" s="3" t="s">
        <v>68</v>
      </c>
      <c r="H63" s="3" t="s">
        <v>18</v>
      </c>
      <c r="I63" s="3">
        <v>130724</v>
      </c>
      <c r="J63" s="3">
        <v>71</v>
      </c>
      <c r="K63" s="3">
        <f>J65*0.2</f>
        <v>0</v>
      </c>
      <c r="L63" s="7">
        <v>87</v>
      </c>
      <c r="M63" s="7">
        <f>L65*0.2</f>
        <v>0</v>
      </c>
      <c r="N63" s="7"/>
      <c r="O63" s="7">
        <f>N65*0.6</f>
        <v>0</v>
      </c>
      <c r="P63" s="7">
        <f>O65+M65+K65</f>
        <v>0</v>
      </c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</row>
    <row r="64" spans="1:94" ht="17.25">
      <c r="A64" s="6">
        <v>5</v>
      </c>
      <c r="B64" s="3" t="s">
        <v>69</v>
      </c>
      <c r="C64" s="3" t="s">
        <v>18</v>
      </c>
      <c r="D64" s="3">
        <v>130722</v>
      </c>
      <c r="E64" s="3">
        <v>61</v>
      </c>
      <c r="F64" s="3">
        <f>E66*0.2</f>
        <v>0</v>
      </c>
      <c r="G64" s="3" t="s">
        <v>69</v>
      </c>
      <c r="H64" s="3" t="s">
        <v>18</v>
      </c>
      <c r="I64" s="3">
        <v>130722</v>
      </c>
      <c r="J64" s="3">
        <v>61</v>
      </c>
      <c r="K64" s="3">
        <f>J66*0.2</f>
        <v>0</v>
      </c>
      <c r="L64" s="7">
        <v>85.8</v>
      </c>
      <c r="M64" s="7">
        <f>L66*0.2</f>
        <v>0</v>
      </c>
      <c r="N64" s="7"/>
      <c r="O64" s="7">
        <f>N66*0.6</f>
        <v>0</v>
      </c>
      <c r="P64" s="7">
        <f>O66+M66+K66</f>
        <v>0</v>
      </c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</row>
    <row r="65" spans="1:94" ht="17.25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9"/>
      <c r="M65" s="9"/>
      <c r="N65" s="9"/>
      <c r="O65" s="9"/>
      <c r="P65" s="9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</row>
    <row r="66" spans="1:94" ht="21.75" customHeight="1">
      <c r="A66" s="21" t="s">
        <v>70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</row>
    <row r="67" spans="1:94" ht="69">
      <c r="A67" s="6" t="s">
        <v>1</v>
      </c>
      <c r="B67" s="3" t="s">
        <v>2</v>
      </c>
      <c r="C67" s="3" t="s">
        <v>3</v>
      </c>
      <c r="D67" s="3" t="s">
        <v>4</v>
      </c>
      <c r="E67" s="3" t="s">
        <v>5</v>
      </c>
      <c r="F67" s="3" t="s">
        <v>6</v>
      </c>
      <c r="G67" s="3" t="s">
        <v>7</v>
      </c>
      <c r="H67" s="3" t="s">
        <v>8</v>
      </c>
      <c r="I67" s="4" t="s">
        <v>9</v>
      </c>
      <c r="J67" s="5" t="s">
        <v>10</v>
      </c>
      <c r="K67" s="5" t="s">
        <v>11</v>
      </c>
      <c r="L67" s="3" t="s">
        <v>12</v>
      </c>
      <c r="M67" s="3" t="s">
        <v>13</v>
      </c>
      <c r="N67" s="3" t="s">
        <v>14</v>
      </c>
      <c r="O67" s="3" t="s">
        <v>15</v>
      </c>
      <c r="P67" s="3" t="s">
        <v>16</v>
      </c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</row>
    <row r="68" spans="1:94" ht="17.25">
      <c r="A68" s="6">
        <v>1</v>
      </c>
      <c r="B68" s="3" t="s">
        <v>71</v>
      </c>
      <c r="C68" s="3" t="s">
        <v>18</v>
      </c>
      <c r="D68" s="3">
        <v>130726</v>
      </c>
      <c r="E68" s="3">
        <v>68</v>
      </c>
      <c r="F68" s="3">
        <f>E70*0.2</f>
        <v>0</v>
      </c>
      <c r="G68" s="3" t="s">
        <v>71</v>
      </c>
      <c r="H68" s="3" t="s">
        <v>18</v>
      </c>
      <c r="I68" s="3">
        <v>130726</v>
      </c>
      <c r="J68" s="3">
        <v>68</v>
      </c>
      <c r="K68" s="3">
        <f>J70*0.2</f>
        <v>0</v>
      </c>
      <c r="L68" s="7">
        <v>90</v>
      </c>
      <c r="M68" s="7">
        <f>L70*0.2</f>
        <v>0</v>
      </c>
      <c r="N68" s="7"/>
      <c r="O68" s="7">
        <f>N70*0.6</f>
        <v>0</v>
      </c>
      <c r="P68" s="7">
        <f>O70+M70+K70</f>
        <v>0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</row>
    <row r="69" spans="1:94" ht="17.25">
      <c r="A69" s="6">
        <v>2</v>
      </c>
      <c r="B69" s="3" t="s">
        <v>72</v>
      </c>
      <c r="C69" s="3" t="s">
        <v>18</v>
      </c>
      <c r="D69" s="3">
        <v>130725</v>
      </c>
      <c r="E69" s="3">
        <v>67</v>
      </c>
      <c r="F69" s="3">
        <f>E71*0.2</f>
        <v>0</v>
      </c>
      <c r="G69" s="3" t="s">
        <v>72</v>
      </c>
      <c r="H69" s="3" t="s">
        <v>18</v>
      </c>
      <c r="I69" s="3">
        <v>130725</v>
      </c>
      <c r="J69" s="3">
        <v>67</v>
      </c>
      <c r="K69" s="3">
        <f>J71*0.2</f>
        <v>0</v>
      </c>
      <c r="L69" s="7">
        <v>87.2</v>
      </c>
      <c r="M69" s="7">
        <f>L71*0.2</f>
        <v>0</v>
      </c>
      <c r="N69" s="7"/>
      <c r="O69" s="7">
        <f>N71*0.6</f>
        <v>0</v>
      </c>
      <c r="P69" s="7">
        <f>O71+M71+K71</f>
        <v>0</v>
      </c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</row>
    <row r="70" spans="1:94" ht="17.25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9"/>
      <c r="M70" s="9"/>
      <c r="N70" s="9"/>
      <c r="O70" s="9"/>
      <c r="P70" s="9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</row>
    <row r="71" spans="1:94" ht="21.75" customHeight="1">
      <c r="A71" s="21" t="s">
        <v>73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</row>
    <row r="72" spans="1:94" ht="69">
      <c r="A72" s="6" t="s">
        <v>1</v>
      </c>
      <c r="B72" s="3" t="s">
        <v>2</v>
      </c>
      <c r="C72" s="3" t="s">
        <v>3</v>
      </c>
      <c r="D72" s="3" t="s">
        <v>4</v>
      </c>
      <c r="E72" s="3" t="s">
        <v>5</v>
      </c>
      <c r="F72" s="3" t="s">
        <v>6</v>
      </c>
      <c r="G72" s="3" t="s">
        <v>7</v>
      </c>
      <c r="H72" s="3" t="s">
        <v>8</v>
      </c>
      <c r="I72" s="4" t="s">
        <v>9</v>
      </c>
      <c r="J72" s="5" t="s">
        <v>10</v>
      </c>
      <c r="K72" s="5" t="s">
        <v>11</v>
      </c>
      <c r="L72" s="3" t="s">
        <v>12</v>
      </c>
      <c r="M72" s="3" t="s">
        <v>13</v>
      </c>
      <c r="N72" s="3" t="s">
        <v>14</v>
      </c>
      <c r="O72" s="3" t="s">
        <v>15</v>
      </c>
      <c r="P72" s="3" t="s">
        <v>16</v>
      </c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</row>
    <row r="73" spans="1:94" ht="17.25">
      <c r="A73" s="6">
        <v>1</v>
      </c>
      <c r="B73" s="3" t="s">
        <v>74</v>
      </c>
      <c r="C73" s="3" t="s">
        <v>18</v>
      </c>
      <c r="D73" s="3">
        <v>130728</v>
      </c>
      <c r="E73" s="3">
        <v>76</v>
      </c>
      <c r="F73" s="3">
        <f>E75*0.2</f>
        <v>0</v>
      </c>
      <c r="G73" s="3" t="s">
        <v>74</v>
      </c>
      <c r="H73" s="3" t="s">
        <v>18</v>
      </c>
      <c r="I73" s="3">
        <v>130728</v>
      </c>
      <c r="J73" s="3">
        <v>76</v>
      </c>
      <c r="K73" s="3">
        <f>J75*0.2</f>
        <v>0</v>
      </c>
      <c r="L73" s="7">
        <v>80.2</v>
      </c>
      <c r="M73" s="7">
        <f>L75*0.2</f>
        <v>0</v>
      </c>
      <c r="N73" s="7"/>
      <c r="O73" s="7">
        <f>N75*0.6</f>
        <v>0</v>
      </c>
      <c r="P73" s="7">
        <f>O75+M75+K75</f>
        <v>0</v>
      </c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</row>
    <row r="74" spans="1:94" ht="17.25">
      <c r="A74" s="6">
        <v>2</v>
      </c>
      <c r="B74" s="3" t="s">
        <v>75</v>
      </c>
      <c r="C74" s="3" t="s">
        <v>18</v>
      </c>
      <c r="D74" s="3">
        <v>130727</v>
      </c>
      <c r="E74" s="3">
        <v>65</v>
      </c>
      <c r="F74" s="3">
        <f>E76*0.2</f>
        <v>0</v>
      </c>
      <c r="G74" s="3" t="s">
        <v>75</v>
      </c>
      <c r="H74" s="3" t="s">
        <v>18</v>
      </c>
      <c r="I74" s="3">
        <v>130727</v>
      </c>
      <c r="J74" s="3">
        <v>65</v>
      </c>
      <c r="K74" s="3">
        <f>J76*0.2</f>
        <v>0</v>
      </c>
      <c r="L74" s="7">
        <v>76.8</v>
      </c>
      <c r="M74" s="7">
        <f>L76*0.2</f>
        <v>0</v>
      </c>
      <c r="N74" s="7"/>
      <c r="O74" s="7">
        <f>N76*0.6</f>
        <v>0</v>
      </c>
      <c r="P74" s="7">
        <f>O76+M76+K76</f>
        <v>0</v>
      </c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</row>
    <row r="75" spans="1:94" ht="17.25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9"/>
      <c r="M75" s="9"/>
      <c r="N75" s="9"/>
      <c r="O75" s="9"/>
      <c r="P75" s="9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</row>
    <row r="76" spans="1:94" ht="21.75" customHeight="1">
      <c r="A76" s="21" t="s">
        <v>76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</row>
    <row r="77" spans="1:94" ht="69">
      <c r="A77" s="6" t="s">
        <v>1</v>
      </c>
      <c r="B77" s="3" t="s">
        <v>2</v>
      </c>
      <c r="C77" s="3" t="s">
        <v>3</v>
      </c>
      <c r="D77" s="3" t="s">
        <v>4</v>
      </c>
      <c r="E77" s="3" t="s">
        <v>5</v>
      </c>
      <c r="F77" s="3" t="s">
        <v>6</v>
      </c>
      <c r="G77" s="3" t="s">
        <v>7</v>
      </c>
      <c r="H77" s="3" t="s">
        <v>8</v>
      </c>
      <c r="I77" s="4" t="s">
        <v>9</v>
      </c>
      <c r="J77" s="5" t="s">
        <v>10</v>
      </c>
      <c r="K77" s="5" t="s">
        <v>11</v>
      </c>
      <c r="L77" s="3" t="s">
        <v>12</v>
      </c>
      <c r="M77" s="23" t="s">
        <v>77</v>
      </c>
      <c r="N77" s="24"/>
      <c r="O77" s="25" t="s">
        <v>16</v>
      </c>
      <c r="P77" s="24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</row>
    <row r="78" spans="1:94" ht="17.25">
      <c r="A78" s="6">
        <v>1</v>
      </c>
      <c r="B78" s="3" t="s">
        <v>78</v>
      </c>
      <c r="C78" s="3" t="s">
        <v>18</v>
      </c>
      <c r="D78" s="3">
        <v>130904</v>
      </c>
      <c r="E78" s="3">
        <v>62</v>
      </c>
      <c r="F78" s="3">
        <f>E80*0.2</f>
        <v>15.200000000000001</v>
      </c>
      <c r="G78" s="3" t="s">
        <v>78</v>
      </c>
      <c r="H78" s="3" t="s">
        <v>18</v>
      </c>
      <c r="I78" s="3">
        <v>130904</v>
      </c>
      <c r="J78" s="3">
        <v>62</v>
      </c>
      <c r="K78" s="3">
        <f>J80*0.2</f>
        <v>15.200000000000001</v>
      </c>
      <c r="L78" s="7">
        <v>93.4</v>
      </c>
      <c r="M78" s="27">
        <f>L80*0.8</f>
        <v>61.28</v>
      </c>
      <c r="N78" s="28"/>
      <c r="O78" s="29">
        <v>87.12</v>
      </c>
      <c r="P78" s="2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</row>
    <row r="79" spans="1:94" ht="17.25">
      <c r="A79" s="6">
        <v>2</v>
      </c>
      <c r="B79" s="3" t="s">
        <v>79</v>
      </c>
      <c r="C79" s="3" t="s">
        <v>18</v>
      </c>
      <c r="D79" s="3">
        <v>130824</v>
      </c>
      <c r="E79" s="3">
        <v>60</v>
      </c>
      <c r="F79" s="3">
        <f>E81*0.2</f>
        <v>12.8</v>
      </c>
      <c r="G79" s="3" t="s">
        <v>79</v>
      </c>
      <c r="H79" s="3" t="s">
        <v>18</v>
      </c>
      <c r="I79" s="3">
        <v>130824</v>
      </c>
      <c r="J79" s="3">
        <v>60</v>
      </c>
      <c r="K79" s="3">
        <f>J81*0.2</f>
        <v>12.8</v>
      </c>
      <c r="L79" s="7">
        <v>83.6</v>
      </c>
      <c r="M79" s="27">
        <f>L81*0.8</f>
        <v>60.64</v>
      </c>
      <c r="N79" s="28"/>
      <c r="O79" s="29">
        <v>78.88</v>
      </c>
      <c r="P79" s="2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</row>
    <row r="80" spans="1:94" ht="17.25">
      <c r="A80" s="6">
        <v>3</v>
      </c>
      <c r="B80" s="3" t="s">
        <v>80</v>
      </c>
      <c r="C80" s="3" t="s">
        <v>37</v>
      </c>
      <c r="D80" s="3">
        <v>130828</v>
      </c>
      <c r="E80" s="3">
        <v>76</v>
      </c>
      <c r="F80" s="3">
        <f>E82*0.2</f>
        <v>13</v>
      </c>
      <c r="G80" s="3" t="s">
        <v>80</v>
      </c>
      <c r="H80" s="3" t="s">
        <v>37</v>
      </c>
      <c r="I80" s="3">
        <v>130828</v>
      </c>
      <c r="J80" s="3">
        <v>76</v>
      </c>
      <c r="K80" s="3">
        <f>J82*0.2</f>
        <v>13</v>
      </c>
      <c r="L80" s="7">
        <v>76.599999999999994</v>
      </c>
      <c r="M80" s="27">
        <f>L82*0.8</f>
        <v>59.68</v>
      </c>
      <c r="N80" s="28"/>
      <c r="O80" s="29">
        <v>76.48</v>
      </c>
      <c r="P80" s="2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</row>
    <row r="81" spans="1:94" ht="17.25">
      <c r="A81" s="6">
        <v>4</v>
      </c>
      <c r="B81" s="3" t="s">
        <v>81</v>
      </c>
      <c r="C81" s="3" t="s">
        <v>37</v>
      </c>
      <c r="D81" s="3">
        <v>130827</v>
      </c>
      <c r="E81" s="3">
        <v>64</v>
      </c>
      <c r="F81" s="3">
        <f>E83*0.2</f>
        <v>0</v>
      </c>
      <c r="G81" s="3" t="s">
        <v>81</v>
      </c>
      <c r="H81" s="3" t="s">
        <v>37</v>
      </c>
      <c r="I81" s="3">
        <v>130827</v>
      </c>
      <c r="J81" s="3">
        <v>64</v>
      </c>
      <c r="K81" s="3">
        <f>J83*0.2</f>
        <v>0</v>
      </c>
      <c r="L81" s="7">
        <v>75.8</v>
      </c>
      <c r="M81" s="27">
        <f>L83*0.8</f>
        <v>0</v>
      </c>
      <c r="N81" s="28"/>
      <c r="O81" s="29">
        <v>73.44</v>
      </c>
      <c r="P81" s="2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</row>
    <row r="82" spans="1:94" ht="17.25">
      <c r="A82" s="6">
        <v>5</v>
      </c>
      <c r="B82" s="3" t="s">
        <v>82</v>
      </c>
      <c r="C82" s="3" t="s">
        <v>37</v>
      </c>
      <c r="D82" s="3">
        <v>130829</v>
      </c>
      <c r="E82" s="3">
        <v>65</v>
      </c>
      <c r="F82" s="3">
        <f>E84*0.2</f>
        <v>0</v>
      </c>
      <c r="G82" s="3" t="s">
        <v>82</v>
      </c>
      <c r="H82" s="3" t="s">
        <v>37</v>
      </c>
      <c r="I82" s="3">
        <v>130829</v>
      </c>
      <c r="J82" s="3">
        <v>65</v>
      </c>
      <c r="K82" s="3">
        <f>J84*0.2</f>
        <v>0</v>
      </c>
      <c r="L82" s="7">
        <v>74.599999999999994</v>
      </c>
      <c r="M82" s="27">
        <f>L84*0.8</f>
        <v>0</v>
      </c>
      <c r="N82" s="28"/>
      <c r="O82" s="29">
        <v>72.680000000000007</v>
      </c>
      <c r="P82" s="2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</row>
    <row r="83" spans="1:94" ht="17.25">
      <c r="A83" s="19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19"/>
      <c r="M83" s="19"/>
      <c r="N83" s="19"/>
      <c r="O83" s="19"/>
      <c r="P83" s="19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</row>
    <row r="84" spans="1:94" ht="21.75" customHeight="1">
      <c r="A84" s="30" t="s">
        <v>83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</row>
    <row r="85" spans="1:94" ht="69">
      <c r="A85" s="6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 t="s">
        <v>7</v>
      </c>
      <c r="H85" s="3" t="s">
        <v>8</v>
      </c>
      <c r="I85" s="4" t="s">
        <v>9</v>
      </c>
      <c r="J85" s="5" t="s">
        <v>10</v>
      </c>
      <c r="K85" s="5" t="s">
        <v>11</v>
      </c>
      <c r="L85" s="3" t="s">
        <v>12</v>
      </c>
      <c r="M85" s="23" t="s">
        <v>77</v>
      </c>
      <c r="N85" s="24"/>
      <c r="O85" s="25" t="s">
        <v>16</v>
      </c>
      <c r="P85" s="24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</row>
    <row r="86" spans="1:94" ht="17.25">
      <c r="A86" s="6">
        <v>1</v>
      </c>
      <c r="B86" s="3" t="s">
        <v>84</v>
      </c>
      <c r="C86" s="3" t="s">
        <v>18</v>
      </c>
      <c r="D86" s="3">
        <v>130909</v>
      </c>
      <c r="E86" s="3">
        <v>73</v>
      </c>
      <c r="F86" s="3">
        <f>E88*0.2</f>
        <v>15.4</v>
      </c>
      <c r="G86" s="3" t="s">
        <v>84</v>
      </c>
      <c r="H86" s="3" t="s">
        <v>18</v>
      </c>
      <c r="I86" s="3">
        <v>130909</v>
      </c>
      <c r="J86" s="3">
        <v>73</v>
      </c>
      <c r="K86" s="3">
        <f>J88*0.2</f>
        <v>15.4</v>
      </c>
      <c r="L86" s="7">
        <v>95.2</v>
      </c>
      <c r="M86" s="27">
        <f>L88*0.8</f>
        <v>68.48</v>
      </c>
      <c r="N86" s="28"/>
      <c r="O86" s="29">
        <v>90.76</v>
      </c>
      <c r="P86" s="2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</row>
    <row r="87" spans="1:94" ht="17.25">
      <c r="A87" s="6">
        <v>2</v>
      </c>
      <c r="B87" s="3" t="s">
        <v>85</v>
      </c>
      <c r="C87" s="3" t="s">
        <v>18</v>
      </c>
      <c r="D87" s="3">
        <v>131003</v>
      </c>
      <c r="E87" s="3">
        <v>72</v>
      </c>
      <c r="F87" s="3">
        <f>E89*0.2</f>
        <v>15.600000000000001</v>
      </c>
      <c r="G87" s="3" t="s">
        <v>85</v>
      </c>
      <c r="H87" s="3" t="s">
        <v>18</v>
      </c>
      <c r="I87" s="3">
        <v>131003</v>
      </c>
      <c r="J87" s="3">
        <v>72</v>
      </c>
      <c r="K87" s="3">
        <f>J89*0.2</f>
        <v>15.600000000000001</v>
      </c>
      <c r="L87" s="7">
        <v>93.6</v>
      </c>
      <c r="M87" s="27">
        <f>L89*0.8</f>
        <v>61.120000000000005</v>
      </c>
      <c r="N87" s="28"/>
      <c r="O87" s="29">
        <v>89.28</v>
      </c>
      <c r="P87" s="2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</row>
    <row r="88" spans="1:94" ht="17.25">
      <c r="A88" s="6">
        <v>3</v>
      </c>
      <c r="B88" s="3" t="s">
        <v>86</v>
      </c>
      <c r="C88" s="3" t="s">
        <v>18</v>
      </c>
      <c r="D88" s="3">
        <v>130916</v>
      </c>
      <c r="E88" s="3">
        <v>77</v>
      </c>
      <c r="F88" s="3">
        <f>E90*0.2</f>
        <v>13.8</v>
      </c>
      <c r="G88" s="3" t="s">
        <v>86</v>
      </c>
      <c r="H88" s="3" t="s">
        <v>18</v>
      </c>
      <c r="I88" s="3">
        <v>130916</v>
      </c>
      <c r="J88" s="3">
        <v>77</v>
      </c>
      <c r="K88" s="3">
        <f>J90*0.2</f>
        <v>13.8</v>
      </c>
      <c r="L88" s="7">
        <v>85.6</v>
      </c>
      <c r="M88" s="27">
        <f>L90*0.8</f>
        <v>62.720000000000006</v>
      </c>
      <c r="N88" s="28"/>
      <c r="O88" s="29">
        <v>83.88</v>
      </c>
      <c r="P88" s="2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</row>
    <row r="89" spans="1:94" ht="17.25">
      <c r="A89" s="6">
        <v>4</v>
      </c>
      <c r="B89" s="3" t="s">
        <v>87</v>
      </c>
      <c r="C89" s="3" t="s">
        <v>18</v>
      </c>
      <c r="D89" s="3">
        <v>130905</v>
      </c>
      <c r="E89" s="3">
        <v>78</v>
      </c>
      <c r="F89" s="3">
        <f>E91*0.2</f>
        <v>14.600000000000001</v>
      </c>
      <c r="G89" s="3" t="s">
        <v>87</v>
      </c>
      <c r="H89" s="3" t="s">
        <v>18</v>
      </c>
      <c r="I89" s="3">
        <v>130905</v>
      </c>
      <c r="J89" s="3">
        <v>78</v>
      </c>
      <c r="K89" s="3">
        <f>J91*0.2</f>
        <v>14.600000000000001</v>
      </c>
      <c r="L89" s="7">
        <v>76.400000000000006</v>
      </c>
      <c r="M89" s="27">
        <f>L91*0.8</f>
        <v>61.44</v>
      </c>
      <c r="N89" s="28"/>
      <c r="O89" s="29">
        <v>76.72</v>
      </c>
      <c r="P89" s="2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</row>
    <row r="90" spans="1:94" ht="17.25">
      <c r="A90" s="6">
        <v>5</v>
      </c>
      <c r="B90" s="3" t="s">
        <v>88</v>
      </c>
      <c r="C90" s="3" t="s">
        <v>18</v>
      </c>
      <c r="D90" s="3">
        <v>130918</v>
      </c>
      <c r="E90" s="3">
        <v>69</v>
      </c>
      <c r="F90" s="3">
        <f>E92*0.2</f>
        <v>13.8</v>
      </c>
      <c r="G90" s="3" t="s">
        <v>88</v>
      </c>
      <c r="H90" s="3" t="s">
        <v>18</v>
      </c>
      <c r="I90" s="3">
        <v>130918</v>
      </c>
      <c r="J90" s="3">
        <v>69</v>
      </c>
      <c r="K90" s="3">
        <f>J92*0.2</f>
        <v>13.8</v>
      </c>
      <c r="L90" s="7">
        <v>78.400000000000006</v>
      </c>
      <c r="M90" s="27">
        <f>L92*0.8</f>
        <v>62.08</v>
      </c>
      <c r="N90" s="28"/>
      <c r="O90" s="29">
        <v>76.52</v>
      </c>
      <c r="P90" s="28"/>
      <c r="Q90" s="8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</row>
    <row r="91" spans="1:94" ht="17.25">
      <c r="A91" s="6">
        <v>6</v>
      </c>
      <c r="B91" s="3" t="s">
        <v>89</v>
      </c>
      <c r="C91" s="3" t="s">
        <v>18</v>
      </c>
      <c r="D91" s="3">
        <v>130930</v>
      </c>
      <c r="E91" s="3">
        <v>73</v>
      </c>
      <c r="F91" s="3">
        <f>E93*0.2</f>
        <v>15.600000000000001</v>
      </c>
      <c r="G91" s="3" t="s">
        <v>89</v>
      </c>
      <c r="H91" s="3" t="s">
        <v>18</v>
      </c>
      <c r="I91" s="3">
        <v>130930</v>
      </c>
      <c r="J91" s="3">
        <v>73</v>
      </c>
      <c r="K91" s="3">
        <f>J93*0.2</f>
        <v>15.600000000000001</v>
      </c>
      <c r="L91" s="7">
        <v>76.8</v>
      </c>
      <c r="M91" s="27">
        <f>L93*0.8</f>
        <v>60</v>
      </c>
      <c r="N91" s="28"/>
      <c r="O91" s="29">
        <v>76.040000000000006</v>
      </c>
      <c r="P91" s="28"/>
      <c r="Q91" s="8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</row>
    <row r="92" spans="1:94" ht="17.25">
      <c r="A92" s="6">
        <v>7</v>
      </c>
      <c r="B92" s="3" t="s">
        <v>90</v>
      </c>
      <c r="C92" s="3" t="s">
        <v>18</v>
      </c>
      <c r="D92" s="3">
        <v>130913</v>
      </c>
      <c r="E92" s="3">
        <v>69</v>
      </c>
      <c r="F92" s="3">
        <f>E94*0.2</f>
        <v>15.200000000000001</v>
      </c>
      <c r="G92" s="3" t="s">
        <v>90</v>
      </c>
      <c r="H92" s="3" t="s">
        <v>18</v>
      </c>
      <c r="I92" s="3">
        <v>130913</v>
      </c>
      <c r="J92" s="3">
        <v>69</v>
      </c>
      <c r="K92" s="3">
        <f>J94*0.2</f>
        <v>15.200000000000001</v>
      </c>
      <c r="L92" s="7">
        <v>77.599999999999994</v>
      </c>
      <c r="M92" s="27">
        <f>L94*0.8</f>
        <v>60.160000000000004</v>
      </c>
      <c r="N92" s="28"/>
      <c r="O92" s="29">
        <v>75.88</v>
      </c>
      <c r="P92" s="28"/>
      <c r="Q92" s="8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</row>
    <row r="93" spans="1:94" ht="17.25">
      <c r="A93" s="6">
        <v>8</v>
      </c>
      <c r="B93" s="3" t="s">
        <v>91</v>
      </c>
      <c r="C93" s="3" t="s">
        <v>18</v>
      </c>
      <c r="D93" s="3">
        <v>130927</v>
      </c>
      <c r="E93" s="3">
        <v>78</v>
      </c>
      <c r="F93" s="3">
        <f>E95*0.2</f>
        <v>14.4</v>
      </c>
      <c r="G93" s="3" t="s">
        <v>91</v>
      </c>
      <c r="H93" s="3" t="s">
        <v>18</v>
      </c>
      <c r="I93" s="3">
        <v>130927</v>
      </c>
      <c r="J93" s="3">
        <v>78</v>
      </c>
      <c r="K93" s="3">
        <f>J95*0.2</f>
        <v>14.4</v>
      </c>
      <c r="L93" s="7">
        <v>75</v>
      </c>
      <c r="M93" s="27">
        <f>L95*0.8</f>
        <v>59.84</v>
      </c>
      <c r="N93" s="28"/>
      <c r="O93" s="29">
        <v>75.599999999999994</v>
      </c>
      <c r="P93" s="28"/>
      <c r="Q93" s="8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</row>
    <row r="94" spans="1:94" ht="17.25">
      <c r="A94" s="6">
        <v>9</v>
      </c>
      <c r="B94" s="3" t="s">
        <v>92</v>
      </c>
      <c r="C94" s="3" t="s">
        <v>18</v>
      </c>
      <c r="D94" s="3">
        <v>130928</v>
      </c>
      <c r="E94" s="3">
        <v>76</v>
      </c>
      <c r="F94" s="3">
        <f>E96*0.2</f>
        <v>14.4</v>
      </c>
      <c r="G94" s="3" t="s">
        <v>92</v>
      </c>
      <c r="H94" s="3" t="s">
        <v>18</v>
      </c>
      <c r="I94" s="3">
        <v>130928</v>
      </c>
      <c r="J94" s="3">
        <v>76</v>
      </c>
      <c r="K94" s="3">
        <f>J96*0.2</f>
        <v>14.4</v>
      </c>
      <c r="L94" s="7">
        <v>75.2</v>
      </c>
      <c r="M94" s="27">
        <f>L96*0.8</f>
        <v>-0.8</v>
      </c>
      <c r="N94" s="28"/>
      <c r="O94" s="29">
        <v>75.36</v>
      </c>
      <c r="P94" s="28"/>
      <c r="Q94" s="8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</row>
    <row r="95" spans="1:94" ht="17.25">
      <c r="A95" s="6">
        <v>10</v>
      </c>
      <c r="B95" s="3" t="s">
        <v>93</v>
      </c>
      <c r="C95" s="3" t="s">
        <v>18</v>
      </c>
      <c r="D95" s="3">
        <v>130920</v>
      </c>
      <c r="E95" s="3">
        <v>72</v>
      </c>
      <c r="F95" s="3">
        <f>E97*0.2</f>
        <v>0</v>
      </c>
      <c r="G95" s="3" t="s">
        <v>93</v>
      </c>
      <c r="H95" s="3" t="s">
        <v>18</v>
      </c>
      <c r="I95" s="3">
        <v>130920</v>
      </c>
      <c r="J95" s="3">
        <v>72</v>
      </c>
      <c r="K95" s="3">
        <f>J97*0.2</f>
        <v>0</v>
      </c>
      <c r="L95" s="7">
        <v>74.8</v>
      </c>
      <c r="M95" s="27">
        <f>L97*0.8</f>
        <v>0</v>
      </c>
      <c r="N95" s="28"/>
      <c r="O95" s="29">
        <v>74.239999999999995</v>
      </c>
      <c r="P95" s="28"/>
      <c r="Q95" s="8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</row>
    <row r="96" spans="1:94" ht="17.25">
      <c r="A96" s="6">
        <v>11</v>
      </c>
      <c r="B96" s="3" t="s">
        <v>21</v>
      </c>
      <c r="C96" s="3" t="s">
        <v>18</v>
      </c>
      <c r="D96" s="3">
        <v>130915</v>
      </c>
      <c r="E96" s="3">
        <v>72</v>
      </c>
      <c r="F96" s="3">
        <f>E98*0.2</f>
        <v>0</v>
      </c>
      <c r="G96" s="3" t="s">
        <v>21</v>
      </c>
      <c r="H96" s="3" t="s">
        <v>18</v>
      </c>
      <c r="I96" s="3">
        <v>130915</v>
      </c>
      <c r="J96" s="3">
        <v>72</v>
      </c>
      <c r="K96" s="3">
        <f>J98*0.2</f>
        <v>0</v>
      </c>
      <c r="L96" s="7">
        <v>-1</v>
      </c>
      <c r="M96" s="27">
        <f>L98*0.8</f>
        <v>0</v>
      </c>
      <c r="N96" s="28"/>
      <c r="O96" s="29">
        <v>13.6</v>
      </c>
      <c r="P96" s="28"/>
      <c r="Q96" s="8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</row>
    <row r="97" spans="1:94" ht="17.25">
      <c r="A97" s="19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19"/>
      <c r="M97" s="19"/>
      <c r="N97" s="19"/>
      <c r="O97" s="19"/>
      <c r="P97" s="19"/>
      <c r="Q97" s="8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</row>
    <row r="98" spans="1:94" ht="21.75" customHeight="1">
      <c r="A98" s="30" t="s">
        <v>94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</row>
    <row r="99" spans="1:94" ht="17.25" customHeight="1">
      <c r="A99" s="6" t="s">
        <v>1</v>
      </c>
      <c r="B99" s="3" t="s">
        <v>2</v>
      </c>
      <c r="C99" s="3" t="s">
        <v>3</v>
      </c>
      <c r="D99" s="3" t="s">
        <v>4</v>
      </c>
      <c r="E99" s="3" t="s">
        <v>5</v>
      </c>
      <c r="F99" s="3" t="s">
        <v>6</v>
      </c>
      <c r="G99" s="3" t="s">
        <v>7</v>
      </c>
      <c r="H99" s="3" t="s">
        <v>8</v>
      </c>
      <c r="I99" s="4" t="s">
        <v>9</v>
      </c>
      <c r="J99" s="32" t="s">
        <v>10</v>
      </c>
      <c r="K99" s="31"/>
      <c r="L99" s="31"/>
      <c r="M99" s="33"/>
      <c r="N99" s="25" t="s">
        <v>16</v>
      </c>
      <c r="O99" s="22"/>
      <c r="P99" s="24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</row>
    <row r="100" spans="1:94" ht="17.25">
      <c r="A100" s="6">
        <v>1</v>
      </c>
      <c r="B100" s="3" t="s">
        <v>95</v>
      </c>
      <c r="C100" s="3" t="s">
        <v>18</v>
      </c>
      <c r="D100" s="3">
        <v>130521</v>
      </c>
      <c r="E100" s="3">
        <v>0</v>
      </c>
      <c r="F100" s="3">
        <f>E102*0.2</f>
        <v>0</v>
      </c>
      <c r="G100" s="3"/>
      <c r="H100" s="3"/>
      <c r="I100" s="3">
        <v>130521</v>
      </c>
      <c r="J100" s="27">
        <v>94.8</v>
      </c>
      <c r="K100" s="26"/>
      <c r="L100" s="26"/>
      <c r="M100" s="28"/>
      <c r="N100" s="29">
        <v>94.8</v>
      </c>
      <c r="O100" s="26"/>
      <c r="P100" s="2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</row>
    <row r="101" spans="1:94" ht="17.25">
      <c r="A101" s="19"/>
      <c r="B101" s="20"/>
      <c r="C101" s="20"/>
      <c r="D101" s="20"/>
      <c r="E101" s="20"/>
      <c r="F101" s="20"/>
      <c r="G101" s="20"/>
      <c r="H101" s="20"/>
      <c r="I101" s="20"/>
      <c r="J101" s="19"/>
      <c r="K101" s="19"/>
      <c r="L101" s="19"/>
      <c r="M101" s="19"/>
      <c r="N101" s="19"/>
      <c r="O101" s="19"/>
      <c r="P101" s="19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</row>
    <row r="102" spans="1:94" ht="21.75" customHeight="1">
      <c r="A102" s="30" t="s">
        <v>96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</row>
    <row r="103" spans="1:94" ht="69">
      <c r="A103" s="6" t="s">
        <v>1</v>
      </c>
      <c r="B103" s="3" t="s">
        <v>2</v>
      </c>
      <c r="C103" s="3" t="s">
        <v>3</v>
      </c>
      <c r="D103" s="3" t="s">
        <v>4</v>
      </c>
      <c r="E103" s="3" t="s">
        <v>5</v>
      </c>
      <c r="F103" s="3" t="s">
        <v>6</v>
      </c>
      <c r="G103" s="3" t="s">
        <v>7</v>
      </c>
      <c r="H103" s="3" t="s">
        <v>8</v>
      </c>
      <c r="I103" s="4" t="s">
        <v>9</v>
      </c>
      <c r="J103" s="5" t="s">
        <v>10</v>
      </c>
      <c r="K103" s="5" t="s">
        <v>11</v>
      </c>
      <c r="L103" s="3" t="s">
        <v>12</v>
      </c>
      <c r="M103" s="23" t="s">
        <v>97</v>
      </c>
      <c r="N103" s="24"/>
      <c r="O103" s="25" t="s">
        <v>16</v>
      </c>
      <c r="P103" s="24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</row>
    <row r="104" spans="1:94" ht="17.25">
      <c r="A104" s="6">
        <v>1</v>
      </c>
      <c r="B104" s="4" t="s">
        <v>98</v>
      </c>
      <c r="C104" s="5" t="s">
        <v>18</v>
      </c>
      <c r="D104" s="5">
        <v>130823</v>
      </c>
      <c r="E104" s="4">
        <v>58</v>
      </c>
      <c r="F104" s="5">
        <f>E106*0.2</f>
        <v>0</v>
      </c>
      <c r="G104" s="5" t="s">
        <v>98</v>
      </c>
      <c r="H104" s="4" t="s">
        <v>18</v>
      </c>
      <c r="I104" s="3">
        <v>130823</v>
      </c>
      <c r="J104" s="5">
        <v>58</v>
      </c>
      <c r="K104" s="4">
        <f>J106*0.2</f>
        <v>0</v>
      </c>
      <c r="L104" s="7">
        <v>85.8</v>
      </c>
      <c r="M104" s="27">
        <f>L106*0.8</f>
        <v>0</v>
      </c>
      <c r="N104" s="28"/>
      <c r="O104" s="29">
        <v>80.239999999999995</v>
      </c>
      <c r="P104" s="28"/>
    </row>
  </sheetData>
  <mergeCells count="56">
    <mergeCell ref="A102:P102"/>
    <mergeCell ref="M103:N103"/>
    <mergeCell ref="O103:P103"/>
    <mergeCell ref="M104:N104"/>
    <mergeCell ref="O104:P104"/>
    <mergeCell ref="M96:N96"/>
    <mergeCell ref="O96:P96"/>
    <mergeCell ref="A98:P98"/>
    <mergeCell ref="J99:M99"/>
    <mergeCell ref="N99:P99"/>
    <mergeCell ref="J100:M100"/>
    <mergeCell ref="N100:P100"/>
    <mergeCell ref="M93:N93"/>
    <mergeCell ref="O93:P93"/>
    <mergeCell ref="M94:N94"/>
    <mergeCell ref="O94:P94"/>
    <mergeCell ref="M95:N95"/>
    <mergeCell ref="O95:P95"/>
    <mergeCell ref="M90:N90"/>
    <mergeCell ref="O90:P90"/>
    <mergeCell ref="M91:N91"/>
    <mergeCell ref="O91:P91"/>
    <mergeCell ref="M92:N92"/>
    <mergeCell ref="O92:P92"/>
    <mergeCell ref="M87:N87"/>
    <mergeCell ref="O87:P87"/>
    <mergeCell ref="M88:N88"/>
    <mergeCell ref="O88:P88"/>
    <mergeCell ref="M89:N89"/>
    <mergeCell ref="O89:P89"/>
    <mergeCell ref="M82:N82"/>
    <mergeCell ref="O82:P82"/>
    <mergeCell ref="A84:P84"/>
    <mergeCell ref="M85:N85"/>
    <mergeCell ref="O85:P85"/>
    <mergeCell ref="M86:N86"/>
    <mergeCell ref="O86:P86"/>
    <mergeCell ref="M79:N79"/>
    <mergeCell ref="O79:P79"/>
    <mergeCell ref="M80:N80"/>
    <mergeCell ref="O80:P80"/>
    <mergeCell ref="M81:N81"/>
    <mergeCell ref="O81:P81"/>
    <mergeCell ref="A66:P66"/>
    <mergeCell ref="A71:P71"/>
    <mergeCell ref="A76:P76"/>
    <mergeCell ref="M77:N77"/>
    <mergeCell ref="O77:P77"/>
    <mergeCell ref="M78:N78"/>
    <mergeCell ref="O78:P78"/>
    <mergeCell ref="A1:P1"/>
    <mergeCell ref="A16:P16"/>
    <mergeCell ref="A29:P29"/>
    <mergeCell ref="A42:P42"/>
    <mergeCell ref="A50:P50"/>
    <mergeCell ref="A58:P58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2013-09-06T02:12:06Z</dcterms:modified>
</cp:coreProperties>
</file>