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1"/>
  </bookViews>
  <sheets>
    <sheet name="高中总成绩" sheetId="1" r:id="rId1"/>
    <sheet name="初中总成绩" sheetId="2" r:id="rId2"/>
    <sheet name="Sheet1" sheetId="3" r:id="rId3"/>
    <sheet name="Sheet2" sheetId="4" r:id="rId4"/>
    <sheet name="Sheet3" sheetId="5" r:id="rId5"/>
  </sheets>
  <definedNames>
    <definedName name="_xlnm._FilterDatabase" localSheetId="1" hidden="1">'初中总成绩'!$A$4:$O$50</definedName>
    <definedName name="_xlnm._FilterDatabase" localSheetId="0" hidden="1">'高中总成绩'!$A$4:$O$37</definedName>
    <definedName name="_xlnm.Print_Titles" localSheetId="1">'初中总成绩'!$2:$3</definedName>
    <definedName name="_xlnm.Print_Titles" localSheetId="0">'高中总成绩'!$2:$3</definedName>
  </definedNames>
  <calcPr fullCalcOnLoad="1"/>
</workbook>
</file>

<file path=xl/sharedStrings.xml><?xml version="1.0" encoding="utf-8"?>
<sst xmlns="http://schemas.openxmlformats.org/spreadsheetml/2006/main" count="492" uniqueCount="183">
  <si>
    <t>同心县豫海回中、女中等高、初中公开选调
初中教师总成绩</t>
  </si>
  <si>
    <t>序号</t>
  </si>
  <si>
    <t>姓 名</t>
  </si>
  <si>
    <t>性别</t>
  </si>
  <si>
    <t>民族</t>
  </si>
  <si>
    <t>工作单位</t>
  </si>
  <si>
    <t>笔试成绩</t>
  </si>
  <si>
    <t>面试成绩</t>
  </si>
  <si>
    <t>总成绩</t>
  </si>
  <si>
    <t>名次</t>
  </si>
  <si>
    <t>备注</t>
  </si>
  <si>
    <t>总分</t>
  </si>
  <si>
    <t>折算分</t>
  </si>
  <si>
    <t>说明：总成绩=笔试成绩*50%+面试成绩*50%</t>
  </si>
  <si>
    <t>说明：总成绩=笔试成绩*50%+面试成绩*50%</t>
  </si>
  <si>
    <t>序号</t>
  </si>
  <si>
    <t>姓 名</t>
  </si>
  <si>
    <t>性别</t>
  </si>
  <si>
    <t>民族</t>
  </si>
  <si>
    <t>工作单位</t>
  </si>
  <si>
    <t>学科</t>
  </si>
  <si>
    <t>笔试成绩</t>
  </si>
  <si>
    <t>面试成绩</t>
  </si>
  <si>
    <t>总成绩</t>
  </si>
  <si>
    <t>名次</t>
  </si>
  <si>
    <t>备注</t>
  </si>
  <si>
    <t>总分</t>
  </si>
  <si>
    <t>折算分</t>
  </si>
  <si>
    <t>附件：1</t>
  </si>
  <si>
    <r>
      <t>附件:</t>
    </r>
    <r>
      <rPr>
        <sz val="12"/>
        <rFont val="宋体"/>
        <family val="0"/>
      </rPr>
      <t>2</t>
    </r>
  </si>
  <si>
    <t>顾红</t>
  </si>
  <si>
    <t>穆虎</t>
  </si>
  <si>
    <t>顾素芳</t>
  </si>
  <si>
    <t>马晓舟</t>
  </si>
  <si>
    <t>马玲</t>
  </si>
  <si>
    <t>马萍</t>
  </si>
  <si>
    <t>马学萍</t>
  </si>
  <si>
    <t>贺永峰</t>
  </si>
  <si>
    <t>马芳</t>
  </si>
  <si>
    <t>丁伟成</t>
  </si>
  <si>
    <t>丁媛花</t>
  </si>
  <si>
    <t>马倩</t>
  </si>
  <si>
    <t>王欢</t>
  </si>
  <si>
    <t>锁芳</t>
  </si>
  <si>
    <t>马娟</t>
  </si>
  <si>
    <t>马小梅</t>
  </si>
  <si>
    <t>马伟</t>
  </si>
  <si>
    <t>马丽</t>
  </si>
  <si>
    <t>锁忠花</t>
  </si>
  <si>
    <t>杨武</t>
  </si>
  <si>
    <t>金桂兰</t>
  </si>
  <si>
    <t>黑倩</t>
  </si>
  <si>
    <t>马晓玲</t>
  </si>
  <si>
    <t>马国安</t>
  </si>
  <si>
    <t>仇柿平</t>
  </si>
  <si>
    <t>李青</t>
  </si>
  <si>
    <t>马泽山</t>
  </si>
  <si>
    <t>杨秀艳</t>
  </si>
  <si>
    <t>杨金辰</t>
  </si>
  <si>
    <t>杨小娟</t>
  </si>
  <si>
    <t>马小红</t>
  </si>
  <si>
    <t>张海珍</t>
  </si>
  <si>
    <t>杨文正</t>
  </si>
  <si>
    <t>马艳梅</t>
  </si>
  <si>
    <t>罗秀梅</t>
  </si>
  <si>
    <t>马轩</t>
  </si>
  <si>
    <t>马学梅</t>
  </si>
  <si>
    <t>马丙</t>
  </si>
  <si>
    <t>杨德权</t>
  </si>
  <si>
    <t>马洪</t>
  </si>
  <si>
    <t>郭吉威</t>
  </si>
  <si>
    <t>张学俊</t>
  </si>
  <si>
    <t>黑希荣</t>
  </si>
  <si>
    <t>苏晓霞</t>
  </si>
  <si>
    <t>准考证号</t>
  </si>
  <si>
    <t>女</t>
  </si>
  <si>
    <t>回</t>
  </si>
  <si>
    <t>张家塬中学</t>
  </si>
  <si>
    <t>政治</t>
  </si>
  <si>
    <t>石狮</t>
  </si>
  <si>
    <t>男</t>
  </si>
  <si>
    <t>下马关中学</t>
  </si>
  <si>
    <t>女</t>
  </si>
  <si>
    <t>回</t>
  </si>
  <si>
    <t>丁塘中学</t>
  </si>
  <si>
    <t>政治</t>
  </si>
  <si>
    <t>女中</t>
  </si>
  <si>
    <t>男</t>
  </si>
  <si>
    <t>同心三中</t>
  </si>
  <si>
    <t>河西中学</t>
  </si>
  <si>
    <t>女</t>
  </si>
  <si>
    <t>回</t>
  </si>
  <si>
    <t>王团中学</t>
  </si>
  <si>
    <t>语文</t>
  </si>
  <si>
    <t>石狮</t>
  </si>
  <si>
    <t>男</t>
  </si>
  <si>
    <t>汉</t>
  </si>
  <si>
    <t>同心三中</t>
  </si>
  <si>
    <t>下马关中学</t>
  </si>
  <si>
    <t>河西中学</t>
  </si>
  <si>
    <t>女中</t>
  </si>
  <si>
    <t>丁塘中学</t>
  </si>
  <si>
    <t>纪家中学</t>
  </si>
  <si>
    <t>语文</t>
  </si>
  <si>
    <t>二中</t>
  </si>
  <si>
    <t>预旺中学</t>
  </si>
  <si>
    <t>王团中学</t>
  </si>
  <si>
    <t>英语</t>
  </si>
  <si>
    <t>石狮</t>
  </si>
  <si>
    <t>下马关中学</t>
  </si>
  <si>
    <t>英语</t>
  </si>
  <si>
    <t>二中</t>
  </si>
  <si>
    <t>物理</t>
  </si>
  <si>
    <t>红城水中学</t>
  </si>
  <si>
    <t>纪家中学</t>
  </si>
  <si>
    <t>数学</t>
  </si>
  <si>
    <t>生物</t>
  </si>
  <si>
    <t>历史</t>
  </si>
  <si>
    <t>化学</t>
  </si>
  <si>
    <t>张家塬中学</t>
  </si>
  <si>
    <t>兴隆中学</t>
  </si>
  <si>
    <t>地理</t>
  </si>
  <si>
    <t>学科</t>
  </si>
  <si>
    <t>报考
学校</t>
  </si>
  <si>
    <t>报考学校</t>
  </si>
  <si>
    <t>马芹</t>
  </si>
  <si>
    <t>2012年特岗</t>
  </si>
  <si>
    <t>语文</t>
  </si>
  <si>
    <t>豫海回中</t>
  </si>
  <si>
    <t>杨惠君</t>
  </si>
  <si>
    <t>李明</t>
  </si>
  <si>
    <t>杨启帆</t>
  </si>
  <si>
    <t>同心中学</t>
  </si>
  <si>
    <t>周月</t>
  </si>
  <si>
    <t>丁春燕</t>
  </si>
  <si>
    <t>韦州中学</t>
  </si>
  <si>
    <t>丁锋</t>
  </si>
  <si>
    <t>丁塘中学</t>
  </si>
  <si>
    <t>回民中学</t>
  </si>
  <si>
    <t>马玲莉</t>
  </si>
  <si>
    <t>英语</t>
  </si>
  <si>
    <t>李欣</t>
  </si>
  <si>
    <t>马婧茹</t>
  </si>
  <si>
    <t>丁丽萍</t>
  </si>
  <si>
    <t>石晓琴</t>
  </si>
  <si>
    <t>丁海燕</t>
  </si>
  <si>
    <t>周茜</t>
  </si>
  <si>
    <t>杨小花</t>
  </si>
  <si>
    <t>王团中学</t>
  </si>
  <si>
    <t>张少江</t>
  </si>
  <si>
    <t>数学</t>
  </si>
  <si>
    <t>马小花</t>
  </si>
  <si>
    <t>摆志珍</t>
  </si>
  <si>
    <t>同心三中</t>
  </si>
  <si>
    <t>李伟</t>
  </si>
  <si>
    <t>勉萍</t>
  </si>
  <si>
    <t>女</t>
  </si>
  <si>
    <t>回</t>
  </si>
  <si>
    <t>2012年特岗</t>
  </si>
  <si>
    <t>数学</t>
  </si>
  <si>
    <t>回民中学</t>
  </si>
  <si>
    <t>马晓燕</t>
  </si>
  <si>
    <t>李静</t>
  </si>
  <si>
    <t>生物</t>
  </si>
  <si>
    <t>豫海回中</t>
  </si>
  <si>
    <t>张丽萍</t>
  </si>
  <si>
    <t>丁塘中学</t>
  </si>
  <si>
    <t>马杰</t>
  </si>
  <si>
    <t>男</t>
  </si>
  <si>
    <t>杨小密</t>
  </si>
  <si>
    <t>杨琴</t>
  </si>
  <si>
    <t>丁莉</t>
  </si>
  <si>
    <t>白冰</t>
  </si>
  <si>
    <t>马晓琴</t>
  </si>
  <si>
    <t>化学</t>
  </si>
  <si>
    <t>马萍萍</t>
  </si>
  <si>
    <t>同心三中</t>
  </si>
  <si>
    <t>地理</t>
  </si>
  <si>
    <t>同心中学</t>
  </si>
  <si>
    <t>顾小芬</t>
  </si>
  <si>
    <t>纪家中学</t>
  </si>
  <si>
    <t>同心县豫海回中、女中等高、初中公开选调
高中教师总成绩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</si>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</sst>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13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4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新宋体"/>
      <family val="3"/>
    </font>
    <font>
      <sz val="12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17" applyFont="1">
      <alignment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0" fillId="0" borderId="0" xfId="17" applyAlignment="1">
      <alignment horizontal="center" vertical="center"/>
      <protection/>
    </xf>
    <xf numFmtId="0" fontId="3" fillId="0" borderId="2" xfId="17" applyFont="1" applyFill="1" applyBorder="1" applyAlignment="1">
      <alignment horizontal="center" vertical="center"/>
      <protection/>
    </xf>
    <xf numFmtId="0" fontId="3" fillId="0" borderId="2" xfId="17" applyFont="1" applyBorder="1" applyAlignment="1">
      <alignment horizontal="center" vertical="center"/>
      <protection/>
    </xf>
    <xf numFmtId="0" fontId="0" fillId="0" borderId="0" xfId="17">
      <alignment/>
      <protection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8" fillId="0" borderId="2" xfId="17" applyFont="1" applyBorder="1" applyAlignment="1">
      <alignment horizontal="center" vertical="center" shrinkToFit="1"/>
      <protection/>
    </xf>
    <xf numFmtId="0" fontId="9" fillId="0" borderId="2" xfId="16" applyBorder="1" applyAlignment="1">
      <alignment horizontal="center" vertical="center"/>
      <protection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2" xfId="17" applyFont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17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3" xfId="17" applyFont="1" applyBorder="1" applyAlignment="1">
      <alignment horizontal="center" vertical="center"/>
      <protection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77" fontId="3" fillId="0" borderId="2" xfId="17" applyNumberFormat="1" applyFont="1" applyBorder="1" applyAlignment="1">
      <alignment horizontal="center" vertical="center"/>
      <protection/>
    </xf>
    <xf numFmtId="177" fontId="3" fillId="0" borderId="2" xfId="17" applyNumberFormat="1" applyFont="1" applyFill="1" applyBorder="1" applyAlignment="1">
      <alignment horizontal="center" vertical="center"/>
      <protection/>
    </xf>
    <xf numFmtId="0" fontId="4" fillId="0" borderId="4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/>
      <protection/>
    </xf>
    <xf numFmtId="0" fontId="4" fillId="0" borderId="5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4" fillId="0" borderId="2" xfId="17" applyFont="1" applyBorder="1" applyAlignment="1">
      <alignment horizontal="center" vertical="center" wrapText="1"/>
      <protection/>
    </xf>
    <xf numFmtId="0" fontId="0" fillId="0" borderId="0" xfId="17" applyFont="1" applyAlignment="1">
      <alignment horizontal="left"/>
      <protection/>
    </xf>
    <xf numFmtId="0" fontId="0" fillId="0" borderId="0" xfId="17" applyAlignment="1">
      <alignment horizontal="left"/>
      <protection/>
    </xf>
    <xf numFmtId="0" fontId="4" fillId="0" borderId="7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center" vertical="center"/>
      <protection/>
    </xf>
    <xf numFmtId="0" fontId="4" fillId="0" borderId="2" xfId="17" applyFont="1" applyFill="1" applyBorder="1" applyAlignment="1">
      <alignment horizontal="center" vertical="center"/>
      <protection/>
    </xf>
    <xf numFmtId="0" fontId="0" fillId="0" borderId="8" xfId="17" applyBorder="1" applyAlignment="1">
      <alignment horizontal="left" vertical="center"/>
      <protection/>
    </xf>
    <xf numFmtId="0" fontId="0" fillId="0" borderId="0" xfId="17" applyAlignment="1">
      <alignment horizontal="left" vertical="center"/>
      <protection/>
    </xf>
    <xf numFmtId="0" fontId="12" fillId="0" borderId="9" xfId="17" applyFont="1" applyBorder="1" applyAlignment="1">
      <alignment horizontal="center" vertical="center" wrapText="1"/>
      <protection/>
    </xf>
    <xf numFmtId="0" fontId="12" fillId="0" borderId="9" xfId="17" applyFont="1" applyBorder="1" applyAlignment="1">
      <alignment horizontal="center" vertical="center"/>
      <protection/>
    </xf>
    <xf numFmtId="0" fontId="4" fillId="0" borderId="2" xfId="17" applyFont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 vertical="center" wrapText="1"/>
      <protection/>
    </xf>
    <xf numFmtId="0" fontId="0" fillId="0" borderId="0" xfId="17" applyBorder="1" applyAlignment="1">
      <alignment horizontal="left" vertical="center"/>
      <protection/>
    </xf>
    <xf numFmtId="0" fontId="2" fillId="0" borderId="9" xfId="17" applyFont="1" applyBorder="1" applyAlignment="1">
      <alignment horizontal="center" vertical="center" wrapText="1"/>
      <protection/>
    </xf>
    <xf numFmtId="0" fontId="2" fillId="0" borderId="9" xfId="17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常规_Sheet1" xfId="16"/>
    <cellStyle name="常规_成绩册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B18" sqref="B18"/>
    </sheetView>
  </sheetViews>
  <sheetFormatPr defaultColWidth="9.00390625" defaultRowHeight="14.25"/>
  <cols>
    <col min="1" max="1" width="4.50390625" style="7" customWidth="1"/>
    <col min="2" max="2" width="8.50390625" style="7" customWidth="1"/>
    <col min="3" max="3" width="4.375" style="7" customWidth="1"/>
    <col min="4" max="4" width="4.50390625" style="7" customWidth="1"/>
    <col min="5" max="5" width="14.50390625" style="7" customWidth="1"/>
    <col min="6" max="6" width="12.375" style="7" customWidth="1"/>
    <col min="7" max="7" width="7.00390625" style="7" customWidth="1"/>
    <col min="8" max="8" width="12.125" style="7" customWidth="1"/>
    <col min="9" max="9" width="6.50390625" style="7" customWidth="1"/>
    <col min="10" max="10" width="8.50390625" style="7" customWidth="1"/>
    <col min="11" max="11" width="9.00390625" style="7" customWidth="1"/>
    <col min="12" max="12" width="7.375" style="7" customWidth="1"/>
    <col min="13" max="13" width="9.25390625" style="7" bestFit="1" customWidth="1"/>
    <col min="14" max="14" width="5.50390625" style="7" customWidth="1"/>
    <col min="15" max="15" width="7.875" style="7" customWidth="1"/>
    <col min="16" max="16384" width="9.00390625" style="7" customWidth="1"/>
  </cols>
  <sheetData>
    <row r="1" spans="1:2" ht="14.25" customHeight="1">
      <c r="A1" s="35" t="s">
        <v>28</v>
      </c>
      <c r="B1" s="36"/>
    </row>
    <row r="2" spans="1:15" s="1" customFormat="1" ht="41.25" customHeight="1">
      <c r="A2" s="42" t="s">
        <v>181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1" customFormat="1" ht="26.25" customHeight="1">
      <c r="A3" s="34" t="s">
        <v>15</v>
      </c>
      <c r="B3" s="44" t="s">
        <v>16</v>
      </c>
      <c r="C3" s="34" t="s">
        <v>17</v>
      </c>
      <c r="D3" s="34" t="s">
        <v>18</v>
      </c>
      <c r="E3" s="44" t="s">
        <v>19</v>
      </c>
      <c r="F3" s="37" t="s">
        <v>74</v>
      </c>
      <c r="G3" s="44" t="s">
        <v>20</v>
      </c>
      <c r="H3" s="37" t="s">
        <v>124</v>
      </c>
      <c r="I3" s="30" t="s">
        <v>21</v>
      </c>
      <c r="J3" s="31"/>
      <c r="K3" s="30" t="s">
        <v>22</v>
      </c>
      <c r="L3" s="31"/>
      <c r="M3" s="32" t="s">
        <v>23</v>
      </c>
      <c r="N3" s="34" t="s">
        <v>24</v>
      </c>
      <c r="O3" s="39" t="s">
        <v>25</v>
      </c>
    </row>
    <row r="4" spans="1:15" s="4" customFormat="1" ht="22.5" customHeight="1">
      <c r="A4" s="34"/>
      <c r="B4" s="44"/>
      <c r="C4" s="34"/>
      <c r="D4" s="34"/>
      <c r="E4" s="44"/>
      <c r="F4" s="38"/>
      <c r="G4" s="44"/>
      <c r="H4" s="38"/>
      <c r="I4" s="2" t="s">
        <v>26</v>
      </c>
      <c r="J4" s="3" t="s">
        <v>27</v>
      </c>
      <c r="K4" s="3" t="s">
        <v>26</v>
      </c>
      <c r="L4" s="3" t="s">
        <v>27</v>
      </c>
      <c r="M4" s="33"/>
      <c r="N4" s="34"/>
      <c r="O4" s="39"/>
    </row>
    <row r="5" spans="1:15" s="4" customFormat="1" ht="22.5" customHeight="1">
      <c r="A5" s="5">
        <v>1</v>
      </c>
      <c r="B5" s="8" t="s">
        <v>125</v>
      </c>
      <c r="C5" s="8" t="s">
        <v>75</v>
      </c>
      <c r="D5" s="8" t="s">
        <v>76</v>
      </c>
      <c r="E5" s="8" t="s">
        <v>126</v>
      </c>
      <c r="F5" s="16">
        <v>201206</v>
      </c>
      <c r="G5" s="8" t="s">
        <v>127</v>
      </c>
      <c r="H5" s="8" t="s">
        <v>128</v>
      </c>
      <c r="I5" s="12">
        <v>74</v>
      </c>
      <c r="J5" s="28">
        <f aca="true" t="shared" si="0" ref="J5:J33">SUM(I5*50%)</f>
        <v>37</v>
      </c>
      <c r="K5" s="28">
        <v>74.8</v>
      </c>
      <c r="L5" s="6">
        <f aca="true" t="shared" si="1" ref="L5:L33">SUM(K5*50%)</f>
        <v>37.4</v>
      </c>
      <c r="M5" s="29">
        <f aca="true" t="shared" si="2" ref="M5:M33">SUM(J5+L5)</f>
        <v>74.4</v>
      </c>
      <c r="N5" s="6">
        <v>1</v>
      </c>
      <c r="O5" s="6"/>
    </row>
    <row r="6" spans="1:15" s="4" customFormat="1" ht="22.5" customHeight="1">
      <c r="A6" s="5">
        <v>2</v>
      </c>
      <c r="B6" s="8" t="s">
        <v>129</v>
      </c>
      <c r="C6" s="8" t="s">
        <v>75</v>
      </c>
      <c r="D6" s="8" t="s">
        <v>76</v>
      </c>
      <c r="E6" s="18" t="s">
        <v>126</v>
      </c>
      <c r="F6" s="11">
        <v>201205</v>
      </c>
      <c r="G6" s="8" t="s">
        <v>127</v>
      </c>
      <c r="H6" s="8" t="s">
        <v>128</v>
      </c>
      <c r="I6" s="12">
        <v>73</v>
      </c>
      <c r="J6" s="28">
        <f t="shared" si="0"/>
        <v>36.5</v>
      </c>
      <c r="K6" s="28">
        <v>75.2</v>
      </c>
      <c r="L6" s="6">
        <f t="shared" si="1"/>
        <v>37.6</v>
      </c>
      <c r="M6" s="29">
        <f t="shared" si="2"/>
        <v>74.1</v>
      </c>
      <c r="N6" s="6">
        <v>2</v>
      </c>
      <c r="O6" s="6"/>
    </row>
    <row r="7" spans="1:15" s="4" customFormat="1" ht="22.5" customHeight="1">
      <c r="A7" s="5">
        <v>3</v>
      </c>
      <c r="B7" s="9" t="s">
        <v>130</v>
      </c>
      <c r="C7" s="8" t="s">
        <v>75</v>
      </c>
      <c r="D7" s="8" t="s">
        <v>76</v>
      </c>
      <c r="E7" s="18" t="s">
        <v>126</v>
      </c>
      <c r="F7" s="16">
        <v>201202</v>
      </c>
      <c r="G7" s="8" t="s">
        <v>127</v>
      </c>
      <c r="H7" s="8" t="s">
        <v>128</v>
      </c>
      <c r="I7" s="12">
        <v>62</v>
      </c>
      <c r="J7" s="28">
        <f t="shared" si="0"/>
        <v>31</v>
      </c>
      <c r="K7" s="28">
        <v>73.8</v>
      </c>
      <c r="L7" s="6">
        <f t="shared" si="1"/>
        <v>36.9</v>
      </c>
      <c r="M7" s="29">
        <f t="shared" si="2"/>
        <v>67.9</v>
      </c>
      <c r="N7" s="6">
        <v>3</v>
      </c>
      <c r="O7" s="6"/>
    </row>
    <row r="8" spans="1:15" s="4" customFormat="1" ht="22.5" customHeight="1">
      <c r="A8" s="5">
        <v>4</v>
      </c>
      <c r="B8" s="9" t="s">
        <v>131</v>
      </c>
      <c r="C8" s="8" t="s">
        <v>75</v>
      </c>
      <c r="D8" s="8" t="s">
        <v>76</v>
      </c>
      <c r="E8" s="18" t="s">
        <v>126</v>
      </c>
      <c r="F8" s="16">
        <v>201204</v>
      </c>
      <c r="G8" s="8" t="s">
        <v>127</v>
      </c>
      <c r="H8" s="8" t="s">
        <v>132</v>
      </c>
      <c r="I8" s="12">
        <v>71</v>
      </c>
      <c r="J8" s="28">
        <f>SUM(I8*50%)</f>
        <v>35.5</v>
      </c>
      <c r="K8" s="28">
        <v>74.6</v>
      </c>
      <c r="L8" s="6">
        <f>SUM(K8*50%)</f>
        <v>37.3</v>
      </c>
      <c r="M8" s="29">
        <f>SUM(J8+L8)</f>
        <v>72.8</v>
      </c>
      <c r="N8" s="6">
        <v>1</v>
      </c>
      <c r="O8" s="6"/>
    </row>
    <row r="9" spans="1:15" s="4" customFormat="1" ht="22.5" customHeight="1">
      <c r="A9" s="5">
        <v>5</v>
      </c>
      <c r="B9" s="19" t="s">
        <v>134</v>
      </c>
      <c r="C9" s="19" t="s">
        <v>75</v>
      </c>
      <c r="D9" s="19" t="s">
        <v>76</v>
      </c>
      <c r="E9" s="19" t="s">
        <v>135</v>
      </c>
      <c r="F9" s="11">
        <v>201207</v>
      </c>
      <c r="G9" s="19" t="s">
        <v>127</v>
      </c>
      <c r="H9" s="8" t="s">
        <v>132</v>
      </c>
      <c r="I9" s="12">
        <v>69</v>
      </c>
      <c r="J9" s="28">
        <f>SUM(I9*50%)</f>
        <v>34.5</v>
      </c>
      <c r="K9" s="28">
        <v>76.2</v>
      </c>
      <c r="L9" s="6">
        <f>SUM(K9*50%)</f>
        <v>38.1</v>
      </c>
      <c r="M9" s="29">
        <f>SUM(J9+L9)</f>
        <v>72.6</v>
      </c>
      <c r="N9" s="6">
        <v>2</v>
      </c>
      <c r="O9" s="6"/>
    </row>
    <row r="10" spans="1:15" s="4" customFormat="1" ht="22.5" customHeight="1">
      <c r="A10" s="5">
        <v>6</v>
      </c>
      <c r="B10" s="9" t="s">
        <v>133</v>
      </c>
      <c r="C10" s="8" t="s">
        <v>75</v>
      </c>
      <c r="D10" s="8" t="s">
        <v>76</v>
      </c>
      <c r="E10" s="18" t="s">
        <v>126</v>
      </c>
      <c r="F10" s="11">
        <v>201203</v>
      </c>
      <c r="G10" s="8" t="s">
        <v>127</v>
      </c>
      <c r="H10" s="8" t="s">
        <v>132</v>
      </c>
      <c r="I10" s="12">
        <v>69</v>
      </c>
      <c r="J10" s="28">
        <f>SUM(I10*50%)</f>
        <v>34.5</v>
      </c>
      <c r="K10" s="28">
        <v>75.2</v>
      </c>
      <c r="L10" s="6">
        <f>SUM(K10*50%)</f>
        <v>37.6</v>
      </c>
      <c r="M10" s="29">
        <f>SUM(J10+L10)</f>
        <v>72.1</v>
      </c>
      <c r="N10" s="6">
        <v>3</v>
      </c>
      <c r="O10" s="6"/>
    </row>
    <row r="11" spans="1:15" s="4" customFormat="1" ht="22.5" customHeight="1">
      <c r="A11" s="5">
        <v>7</v>
      </c>
      <c r="B11" s="19" t="s">
        <v>136</v>
      </c>
      <c r="C11" s="19" t="s">
        <v>80</v>
      </c>
      <c r="D11" s="19" t="s">
        <v>76</v>
      </c>
      <c r="E11" s="19" t="s">
        <v>137</v>
      </c>
      <c r="F11" s="11">
        <v>201209</v>
      </c>
      <c r="G11" s="19" t="s">
        <v>127</v>
      </c>
      <c r="H11" s="19" t="s">
        <v>138</v>
      </c>
      <c r="I11" s="20">
        <v>62</v>
      </c>
      <c r="J11" s="28">
        <f t="shared" si="0"/>
        <v>31</v>
      </c>
      <c r="K11" s="28">
        <v>77</v>
      </c>
      <c r="L11" s="6">
        <f t="shared" si="1"/>
        <v>38.5</v>
      </c>
      <c r="M11" s="29">
        <f t="shared" si="2"/>
        <v>69.5</v>
      </c>
      <c r="N11" s="6">
        <v>1</v>
      </c>
      <c r="O11" s="6"/>
    </row>
    <row r="12" spans="1:15" s="4" customFormat="1" ht="22.5" customHeight="1">
      <c r="A12" s="5">
        <v>8</v>
      </c>
      <c r="B12" s="19" t="s">
        <v>139</v>
      </c>
      <c r="C12" s="19" t="s">
        <v>75</v>
      </c>
      <c r="D12" s="19" t="s">
        <v>76</v>
      </c>
      <c r="E12" s="19" t="s">
        <v>126</v>
      </c>
      <c r="F12" s="16">
        <v>201209</v>
      </c>
      <c r="G12" s="19" t="s">
        <v>140</v>
      </c>
      <c r="H12" s="8" t="s">
        <v>128</v>
      </c>
      <c r="I12" s="12">
        <v>83</v>
      </c>
      <c r="J12" s="28">
        <f t="shared" si="0"/>
        <v>41.5</v>
      </c>
      <c r="K12" s="28">
        <v>71.8</v>
      </c>
      <c r="L12" s="6">
        <f t="shared" si="1"/>
        <v>35.9</v>
      </c>
      <c r="M12" s="29">
        <f t="shared" si="2"/>
        <v>77.4</v>
      </c>
      <c r="N12" s="6">
        <v>1</v>
      </c>
      <c r="O12" s="6"/>
    </row>
    <row r="13" spans="1:15" s="4" customFormat="1" ht="22.5" customHeight="1">
      <c r="A13" s="5">
        <v>9</v>
      </c>
      <c r="B13" s="21" t="s">
        <v>141</v>
      </c>
      <c r="C13" s="8" t="s">
        <v>75</v>
      </c>
      <c r="D13" s="8" t="s">
        <v>76</v>
      </c>
      <c r="E13" s="18" t="s">
        <v>126</v>
      </c>
      <c r="F13" s="22">
        <v>201203</v>
      </c>
      <c r="G13" s="8" t="s">
        <v>140</v>
      </c>
      <c r="H13" s="8" t="s">
        <v>128</v>
      </c>
      <c r="I13" s="12">
        <v>77</v>
      </c>
      <c r="J13" s="28">
        <f t="shared" si="0"/>
        <v>38.5</v>
      </c>
      <c r="K13" s="28">
        <v>71.8</v>
      </c>
      <c r="L13" s="6">
        <f t="shared" si="1"/>
        <v>35.9</v>
      </c>
      <c r="M13" s="29">
        <f t="shared" si="2"/>
        <v>74.4</v>
      </c>
      <c r="N13" s="6">
        <v>2</v>
      </c>
      <c r="O13" s="6"/>
    </row>
    <row r="14" spans="1:15" s="4" customFormat="1" ht="22.5" customHeight="1">
      <c r="A14" s="5">
        <v>10</v>
      </c>
      <c r="B14" s="9" t="s">
        <v>142</v>
      </c>
      <c r="C14" s="8" t="s">
        <v>75</v>
      </c>
      <c r="D14" s="8" t="s">
        <v>76</v>
      </c>
      <c r="E14" s="18" t="s">
        <v>126</v>
      </c>
      <c r="F14" s="22">
        <v>201205</v>
      </c>
      <c r="G14" s="8" t="s">
        <v>140</v>
      </c>
      <c r="H14" s="8" t="s">
        <v>132</v>
      </c>
      <c r="I14" s="12">
        <v>87</v>
      </c>
      <c r="J14" s="28">
        <f>SUM(I14*50%)</f>
        <v>43.5</v>
      </c>
      <c r="K14" s="28">
        <v>76.4</v>
      </c>
      <c r="L14" s="6">
        <f>SUM(K14*50%)</f>
        <v>38.2</v>
      </c>
      <c r="M14" s="29">
        <f>SUM(J14+L14)</f>
        <v>81.7</v>
      </c>
      <c r="N14" s="6">
        <v>1</v>
      </c>
      <c r="O14" s="6"/>
    </row>
    <row r="15" spans="1:15" s="4" customFormat="1" ht="22.5" customHeight="1">
      <c r="A15" s="5">
        <v>11</v>
      </c>
      <c r="B15" s="19" t="s">
        <v>144</v>
      </c>
      <c r="C15" s="19" t="s">
        <v>75</v>
      </c>
      <c r="D15" s="8" t="s">
        <v>76</v>
      </c>
      <c r="E15" s="19" t="s">
        <v>126</v>
      </c>
      <c r="F15" s="16">
        <v>201207</v>
      </c>
      <c r="G15" s="19" t="s">
        <v>140</v>
      </c>
      <c r="H15" s="8" t="s">
        <v>132</v>
      </c>
      <c r="I15" s="12">
        <v>85</v>
      </c>
      <c r="J15" s="28">
        <f>SUM(I15*50%)</f>
        <v>42.5</v>
      </c>
      <c r="K15" s="28">
        <v>78.4</v>
      </c>
      <c r="L15" s="6">
        <f>SUM(K15*50%)</f>
        <v>39.2</v>
      </c>
      <c r="M15" s="29">
        <f>SUM(J15+L15)</f>
        <v>81.7</v>
      </c>
      <c r="N15" s="6">
        <v>1</v>
      </c>
      <c r="O15" s="6"/>
    </row>
    <row r="16" spans="1:15" s="4" customFormat="1" ht="22.5" customHeight="1">
      <c r="A16" s="5">
        <v>12</v>
      </c>
      <c r="B16" s="9" t="s">
        <v>143</v>
      </c>
      <c r="C16" s="8" t="s">
        <v>75</v>
      </c>
      <c r="D16" s="8" t="s">
        <v>76</v>
      </c>
      <c r="E16" s="18" t="s">
        <v>126</v>
      </c>
      <c r="F16" s="22">
        <v>201201</v>
      </c>
      <c r="G16" s="8" t="s">
        <v>140</v>
      </c>
      <c r="H16" s="8" t="s">
        <v>132</v>
      </c>
      <c r="I16" s="12">
        <v>85</v>
      </c>
      <c r="J16" s="28">
        <f>SUM(I16*50%)</f>
        <v>42.5</v>
      </c>
      <c r="K16" s="28">
        <v>76.2</v>
      </c>
      <c r="L16" s="6">
        <f>SUM(K16*50%)</f>
        <v>38.1</v>
      </c>
      <c r="M16" s="29">
        <f>SUM(J16+L16)</f>
        <v>80.6</v>
      </c>
      <c r="N16" s="6">
        <v>2</v>
      </c>
      <c r="O16" s="6"/>
    </row>
    <row r="17" spans="1:15" s="4" customFormat="1" ht="22.5" customHeight="1">
      <c r="A17" s="5">
        <v>13</v>
      </c>
      <c r="B17" s="23" t="s">
        <v>145</v>
      </c>
      <c r="C17" s="8" t="s">
        <v>75</v>
      </c>
      <c r="D17" s="8" t="s">
        <v>76</v>
      </c>
      <c r="E17" s="18" t="s">
        <v>81</v>
      </c>
      <c r="F17" s="16">
        <v>201202</v>
      </c>
      <c r="G17" s="8" t="s">
        <v>140</v>
      </c>
      <c r="H17" s="8" t="s">
        <v>132</v>
      </c>
      <c r="I17" s="12">
        <v>79</v>
      </c>
      <c r="J17" s="28">
        <f>SUM(I17*50%)</f>
        <v>39.5</v>
      </c>
      <c r="K17" s="28">
        <v>71.6</v>
      </c>
      <c r="L17" s="6">
        <f>SUM(K17*50%)</f>
        <v>35.8</v>
      </c>
      <c r="M17" s="29">
        <f>SUM(J17+L17)</f>
        <v>75.3</v>
      </c>
      <c r="N17" s="6">
        <v>3</v>
      </c>
      <c r="O17" s="6"/>
    </row>
    <row r="18" spans="1:15" s="4" customFormat="1" ht="22.5" customHeight="1">
      <c r="A18" s="5">
        <v>14</v>
      </c>
      <c r="B18" s="19" t="s">
        <v>146</v>
      </c>
      <c r="C18" s="19" t="s">
        <v>75</v>
      </c>
      <c r="D18" s="19" t="s">
        <v>76</v>
      </c>
      <c r="E18" s="19" t="s">
        <v>126</v>
      </c>
      <c r="F18" s="16">
        <v>201208</v>
      </c>
      <c r="G18" s="19" t="s">
        <v>140</v>
      </c>
      <c r="H18" s="19" t="s">
        <v>138</v>
      </c>
      <c r="I18" s="12">
        <v>90</v>
      </c>
      <c r="J18" s="28">
        <f t="shared" si="0"/>
        <v>45</v>
      </c>
      <c r="K18" s="28">
        <v>75.8</v>
      </c>
      <c r="L18" s="6">
        <f t="shared" si="1"/>
        <v>37.9</v>
      </c>
      <c r="M18" s="29">
        <f t="shared" si="2"/>
        <v>82.9</v>
      </c>
      <c r="N18" s="6">
        <v>1</v>
      </c>
      <c r="O18" s="6"/>
    </row>
    <row r="19" spans="1:15" s="4" customFormat="1" ht="22.5" customHeight="1">
      <c r="A19" s="5">
        <v>15</v>
      </c>
      <c r="B19" s="9" t="s">
        <v>147</v>
      </c>
      <c r="C19" s="8" t="s">
        <v>75</v>
      </c>
      <c r="D19" s="8" t="s">
        <v>76</v>
      </c>
      <c r="E19" s="10" t="s">
        <v>148</v>
      </c>
      <c r="F19" s="16">
        <v>201210</v>
      </c>
      <c r="G19" s="10" t="s">
        <v>140</v>
      </c>
      <c r="H19" s="19" t="s">
        <v>138</v>
      </c>
      <c r="I19" s="12">
        <v>82</v>
      </c>
      <c r="J19" s="28">
        <f t="shared" si="0"/>
        <v>41</v>
      </c>
      <c r="K19" s="28">
        <v>70</v>
      </c>
      <c r="L19" s="6">
        <f t="shared" si="1"/>
        <v>35</v>
      </c>
      <c r="M19" s="29">
        <f t="shared" si="2"/>
        <v>76</v>
      </c>
      <c r="N19" s="6">
        <v>2</v>
      </c>
      <c r="O19" s="6"/>
    </row>
    <row r="20" spans="1:15" s="4" customFormat="1" ht="22.5" customHeight="1">
      <c r="A20" s="5">
        <v>16</v>
      </c>
      <c r="B20" s="19" t="s">
        <v>149</v>
      </c>
      <c r="C20" s="19" t="s">
        <v>80</v>
      </c>
      <c r="D20" s="19" t="s">
        <v>76</v>
      </c>
      <c r="E20" s="19" t="s">
        <v>126</v>
      </c>
      <c r="F20" s="24">
        <v>201210</v>
      </c>
      <c r="G20" s="19" t="s">
        <v>150</v>
      </c>
      <c r="H20" s="8" t="s">
        <v>132</v>
      </c>
      <c r="I20" s="12">
        <v>78</v>
      </c>
      <c r="J20" s="28">
        <f t="shared" si="0"/>
        <v>39</v>
      </c>
      <c r="K20" s="28">
        <v>84.4</v>
      </c>
      <c r="L20" s="6">
        <f t="shared" si="1"/>
        <v>42.2</v>
      </c>
      <c r="M20" s="29">
        <f t="shared" si="2"/>
        <v>81.2</v>
      </c>
      <c r="N20" s="6">
        <v>1</v>
      </c>
      <c r="O20" s="6"/>
    </row>
    <row r="21" spans="1:15" s="4" customFormat="1" ht="22.5" customHeight="1">
      <c r="A21" s="5">
        <v>17</v>
      </c>
      <c r="B21" s="25" t="s">
        <v>151</v>
      </c>
      <c r="C21" s="26" t="s">
        <v>75</v>
      </c>
      <c r="D21" s="8" t="s">
        <v>76</v>
      </c>
      <c r="E21" s="19" t="s">
        <v>126</v>
      </c>
      <c r="F21" s="16">
        <v>201202</v>
      </c>
      <c r="G21" s="14" t="s">
        <v>150</v>
      </c>
      <c r="H21" s="8" t="s">
        <v>132</v>
      </c>
      <c r="I21" s="12">
        <v>72</v>
      </c>
      <c r="J21" s="28">
        <f t="shared" si="0"/>
        <v>36</v>
      </c>
      <c r="K21" s="28">
        <v>82.6</v>
      </c>
      <c r="L21" s="6">
        <f t="shared" si="1"/>
        <v>41.3</v>
      </c>
      <c r="M21" s="29">
        <f t="shared" si="2"/>
        <v>77.3</v>
      </c>
      <c r="N21" s="6">
        <v>2</v>
      </c>
      <c r="O21" s="6"/>
    </row>
    <row r="22" spans="1:15" s="4" customFormat="1" ht="22.5" customHeight="1">
      <c r="A22" s="5">
        <v>18</v>
      </c>
      <c r="B22" s="9" t="s">
        <v>152</v>
      </c>
      <c r="C22" s="19" t="s">
        <v>80</v>
      </c>
      <c r="D22" s="8" t="s">
        <v>76</v>
      </c>
      <c r="E22" s="18" t="s">
        <v>153</v>
      </c>
      <c r="F22" s="27">
        <v>201203</v>
      </c>
      <c r="G22" s="8" t="s">
        <v>150</v>
      </c>
      <c r="H22" s="8" t="s">
        <v>132</v>
      </c>
      <c r="I22" s="12">
        <v>71</v>
      </c>
      <c r="J22" s="28">
        <f t="shared" si="0"/>
        <v>35.5</v>
      </c>
      <c r="K22" s="28">
        <v>80.6</v>
      </c>
      <c r="L22" s="6">
        <f t="shared" si="1"/>
        <v>40.3</v>
      </c>
      <c r="M22" s="29">
        <f t="shared" si="2"/>
        <v>75.8</v>
      </c>
      <c r="N22" s="6">
        <v>3</v>
      </c>
      <c r="O22" s="6"/>
    </row>
    <row r="23" spans="1:15" s="4" customFormat="1" ht="22.5" customHeight="1">
      <c r="A23" s="5">
        <v>19</v>
      </c>
      <c r="B23" s="19" t="s">
        <v>154</v>
      </c>
      <c r="C23" s="19" t="s">
        <v>80</v>
      </c>
      <c r="D23" s="19" t="s">
        <v>76</v>
      </c>
      <c r="E23" s="19" t="s">
        <v>126</v>
      </c>
      <c r="F23" s="22">
        <v>201209</v>
      </c>
      <c r="G23" s="19" t="s">
        <v>150</v>
      </c>
      <c r="H23" s="8" t="s">
        <v>132</v>
      </c>
      <c r="I23" s="12">
        <v>69</v>
      </c>
      <c r="J23" s="28">
        <f t="shared" si="0"/>
        <v>34.5</v>
      </c>
      <c r="K23" s="28">
        <v>76.2</v>
      </c>
      <c r="L23" s="6">
        <f t="shared" si="1"/>
        <v>38.1</v>
      </c>
      <c r="M23" s="29">
        <f t="shared" si="2"/>
        <v>72.6</v>
      </c>
      <c r="N23" s="6">
        <v>4</v>
      </c>
      <c r="O23" s="6"/>
    </row>
    <row r="24" spans="1:15" s="4" customFormat="1" ht="22.5" customHeight="1">
      <c r="A24" s="5">
        <v>20</v>
      </c>
      <c r="B24" s="19" t="s">
        <v>155</v>
      </c>
      <c r="C24" s="19" t="s">
        <v>156</v>
      </c>
      <c r="D24" s="19" t="s">
        <v>157</v>
      </c>
      <c r="E24" s="19" t="s">
        <v>158</v>
      </c>
      <c r="F24" s="16">
        <v>201206</v>
      </c>
      <c r="G24" s="19" t="s">
        <v>159</v>
      </c>
      <c r="H24" s="19" t="s">
        <v>160</v>
      </c>
      <c r="I24" s="12">
        <v>82</v>
      </c>
      <c r="J24" s="28">
        <f t="shared" si="0"/>
        <v>41</v>
      </c>
      <c r="K24" s="28">
        <v>80</v>
      </c>
      <c r="L24" s="6">
        <f t="shared" si="1"/>
        <v>40</v>
      </c>
      <c r="M24" s="29">
        <f t="shared" si="2"/>
        <v>81</v>
      </c>
      <c r="N24" s="6">
        <v>1</v>
      </c>
      <c r="O24" s="6"/>
    </row>
    <row r="25" spans="1:15" s="4" customFormat="1" ht="22.5" customHeight="1">
      <c r="A25" s="5">
        <v>21</v>
      </c>
      <c r="B25" s="9" t="s">
        <v>161</v>
      </c>
      <c r="C25" s="8" t="s">
        <v>156</v>
      </c>
      <c r="D25" s="8" t="s">
        <v>157</v>
      </c>
      <c r="E25" s="18" t="s">
        <v>158</v>
      </c>
      <c r="F25" s="27">
        <v>201201</v>
      </c>
      <c r="G25" s="8" t="s">
        <v>159</v>
      </c>
      <c r="H25" s="19" t="s">
        <v>160</v>
      </c>
      <c r="I25" s="12">
        <v>78</v>
      </c>
      <c r="J25" s="28">
        <f t="shared" si="0"/>
        <v>39</v>
      </c>
      <c r="K25" s="28">
        <v>76.4</v>
      </c>
      <c r="L25" s="6">
        <f t="shared" si="1"/>
        <v>38.2</v>
      </c>
      <c r="M25" s="29">
        <f t="shared" si="2"/>
        <v>77.2</v>
      </c>
      <c r="N25" s="6">
        <v>2</v>
      </c>
      <c r="O25" s="6"/>
    </row>
    <row r="26" spans="1:15" s="4" customFormat="1" ht="22.5" customHeight="1">
      <c r="A26" s="5">
        <v>22</v>
      </c>
      <c r="B26" s="9" t="s">
        <v>162</v>
      </c>
      <c r="C26" s="8" t="s">
        <v>156</v>
      </c>
      <c r="D26" s="8" t="s">
        <v>157</v>
      </c>
      <c r="E26" s="18" t="s">
        <v>158</v>
      </c>
      <c r="F26" s="27">
        <v>201204</v>
      </c>
      <c r="G26" s="8" t="s">
        <v>163</v>
      </c>
      <c r="H26" s="8" t="s">
        <v>164</v>
      </c>
      <c r="I26" s="12">
        <v>79</v>
      </c>
      <c r="J26" s="28">
        <f aca="true" t="shared" si="3" ref="J26:J32">SUM(I26*50%)</f>
        <v>39.5</v>
      </c>
      <c r="K26" s="28">
        <v>78.8</v>
      </c>
      <c r="L26" s="6">
        <f aca="true" t="shared" si="4" ref="L26:L32">SUM(K26*50%)</f>
        <v>39.4</v>
      </c>
      <c r="M26" s="29">
        <f aca="true" t="shared" si="5" ref="M26:M32">SUM(J26+L26)</f>
        <v>78.9</v>
      </c>
      <c r="N26" s="6">
        <v>1</v>
      </c>
      <c r="O26" s="6"/>
    </row>
    <row r="27" spans="1:15" s="4" customFormat="1" ht="22.5" customHeight="1">
      <c r="A27" s="5">
        <v>23</v>
      </c>
      <c r="B27" s="19" t="s">
        <v>165</v>
      </c>
      <c r="C27" s="19" t="s">
        <v>156</v>
      </c>
      <c r="D27" s="19" t="s">
        <v>157</v>
      </c>
      <c r="E27" s="19" t="s">
        <v>166</v>
      </c>
      <c r="F27" s="27">
        <v>201213</v>
      </c>
      <c r="G27" s="19" t="s">
        <v>163</v>
      </c>
      <c r="H27" s="8" t="s">
        <v>164</v>
      </c>
      <c r="I27" s="12">
        <v>75</v>
      </c>
      <c r="J27" s="28">
        <f t="shared" si="3"/>
        <v>37.5</v>
      </c>
      <c r="K27" s="28">
        <v>82</v>
      </c>
      <c r="L27" s="6">
        <f t="shared" si="4"/>
        <v>41</v>
      </c>
      <c r="M27" s="29">
        <f t="shared" si="5"/>
        <v>78.5</v>
      </c>
      <c r="N27" s="6">
        <v>2</v>
      </c>
      <c r="O27" s="6"/>
    </row>
    <row r="28" spans="1:15" s="4" customFormat="1" ht="22.5" customHeight="1">
      <c r="A28" s="5">
        <v>24</v>
      </c>
      <c r="B28" s="19" t="s">
        <v>167</v>
      </c>
      <c r="C28" s="19" t="s">
        <v>168</v>
      </c>
      <c r="D28" s="19" t="s">
        <v>157</v>
      </c>
      <c r="E28" s="19" t="s">
        <v>158</v>
      </c>
      <c r="F28" s="27">
        <v>201215</v>
      </c>
      <c r="G28" s="19" t="s">
        <v>163</v>
      </c>
      <c r="H28" s="8" t="s">
        <v>164</v>
      </c>
      <c r="I28" s="12">
        <v>74</v>
      </c>
      <c r="J28" s="28">
        <f t="shared" si="3"/>
        <v>37</v>
      </c>
      <c r="K28" s="28">
        <v>76.8</v>
      </c>
      <c r="L28" s="6">
        <f t="shared" si="4"/>
        <v>38.4</v>
      </c>
      <c r="M28" s="29">
        <f t="shared" si="5"/>
        <v>75.4</v>
      </c>
      <c r="N28" s="6">
        <v>3</v>
      </c>
      <c r="O28" s="6"/>
    </row>
    <row r="29" spans="1:15" s="4" customFormat="1" ht="22.5" customHeight="1">
      <c r="A29" s="5">
        <v>25</v>
      </c>
      <c r="B29" s="9" t="s">
        <v>170</v>
      </c>
      <c r="C29" s="8" t="s">
        <v>156</v>
      </c>
      <c r="D29" s="8" t="s">
        <v>157</v>
      </c>
      <c r="E29" s="18" t="s">
        <v>158</v>
      </c>
      <c r="F29" s="27">
        <v>201205</v>
      </c>
      <c r="G29" s="8" t="s">
        <v>163</v>
      </c>
      <c r="H29" s="8" t="s">
        <v>164</v>
      </c>
      <c r="I29" s="12">
        <v>69</v>
      </c>
      <c r="J29" s="28">
        <f t="shared" si="3"/>
        <v>34.5</v>
      </c>
      <c r="K29" s="28">
        <v>80.2</v>
      </c>
      <c r="L29" s="6">
        <f t="shared" si="4"/>
        <v>40.1</v>
      </c>
      <c r="M29" s="29">
        <f t="shared" si="5"/>
        <v>74.6</v>
      </c>
      <c r="N29" s="6">
        <v>4</v>
      </c>
      <c r="O29" s="6"/>
    </row>
    <row r="30" spans="1:15" s="4" customFormat="1" ht="22.5" customHeight="1">
      <c r="A30" s="5">
        <v>26</v>
      </c>
      <c r="B30" s="9" t="s">
        <v>169</v>
      </c>
      <c r="C30" s="8" t="s">
        <v>156</v>
      </c>
      <c r="D30" s="8" t="s">
        <v>157</v>
      </c>
      <c r="E30" s="18" t="s">
        <v>158</v>
      </c>
      <c r="F30" s="27">
        <v>201209</v>
      </c>
      <c r="G30" s="8" t="s">
        <v>163</v>
      </c>
      <c r="H30" s="8" t="s">
        <v>164</v>
      </c>
      <c r="I30" s="12">
        <v>71</v>
      </c>
      <c r="J30" s="28">
        <f t="shared" si="3"/>
        <v>35.5</v>
      </c>
      <c r="K30" s="28">
        <v>77.4</v>
      </c>
      <c r="L30" s="6">
        <f t="shared" si="4"/>
        <v>38.7</v>
      </c>
      <c r="M30" s="29">
        <f t="shared" si="5"/>
        <v>74.2</v>
      </c>
      <c r="N30" s="6">
        <v>5</v>
      </c>
      <c r="O30" s="6"/>
    </row>
    <row r="31" spans="1:15" s="4" customFormat="1" ht="22.5" customHeight="1">
      <c r="A31" s="5">
        <v>27</v>
      </c>
      <c r="B31" s="21" t="s">
        <v>171</v>
      </c>
      <c r="C31" s="8" t="s">
        <v>156</v>
      </c>
      <c r="D31" s="8" t="s">
        <v>157</v>
      </c>
      <c r="E31" s="18" t="s">
        <v>158</v>
      </c>
      <c r="F31" s="27">
        <v>201203</v>
      </c>
      <c r="G31" s="19" t="s">
        <v>163</v>
      </c>
      <c r="H31" s="8" t="s">
        <v>164</v>
      </c>
      <c r="I31" s="12">
        <v>68</v>
      </c>
      <c r="J31" s="28">
        <f t="shared" si="3"/>
        <v>34</v>
      </c>
      <c r="K31" s="28">
        <v>79.8</v>
      </c>
      <c r="L31" s="6">
        <f t="shared" si="4"/>
        <v>39.9</v>
      </c>
      <c r="M31" s="29">
        <f t="shared" si="5"/>
        <v>73.9</v>
      </c>
      <c r="N31" s="6">
        <v>6</v>
      </c>
      <c r="O31" s="6"/>
    </row>
    <row r="32" spans="1:15" s="4" customFormat="1" ht="22.5" customHeight="1">
      <c r="A32" s="5">
        <v>28</v>
      </c>
      <c r="B32" s="21" t="s">
        <v>172</v>
      </c>
      <c r="C32" s="19" t="s">
        <v>168</v>
      </c>
      <c r="D32" s="8" t="s">
        <v>157</v>
      </c>
      <c r="E32" s="18" t="s">
        <v>158</v>
      </c>
      <c r="F32" s="27">
        <v>201211</v>
      </c>
      <c r="G32" s="8" t="s">
        <v>163</v>
      </c>
      <c r="H32" s="8" t="s">
        <v>164</v>
      </c>
      <c r="I32" s="12">
        <v>68</v>
      </c>
      <c r="J32" s="28">
        <f t="shared" si="3"/>
        <v>34</v>
      </c>
      <c r="K32" s="28">
        <v>78.2</v>
      </c>
      <c r="L32" s="6">
        <f t="shared" si="4"/>
        <v>39.1</v>
      </c>
      <c r="M32" s="29">
        <f t="shared" si="5"/>
        <v>73.1</v>
      </c>
      <c r="N32" s="6">
        <v>7</v>
      </c>
      <c r="O32" s="6"/>
    </row>
    <row r="33" spans="1:15" s="4" customFormat="1" ht="22.5" customHeight="1">
      <c r="A33" s="5">
        <v>29</v>
      </c>
      <c r="B33" s="19" t="s">
        <v>173</v>
      </c>
      <c r="C33" s="19" t="s">
        <v>156</v>
      </c>
      <c r="D33" s="19" t="s">
        <v>157</v>
      </c>
      <c r="E33" s="19" t="s">
        <v>158</v>
      </c>
      <c r="F33" s="16">
        <v>201205</v>
      </c>
      <c r="G33" s="19" t="s">
        <v>174</v>
      </c>
      <c r="H33" s="8" t="s">
        <v>164</v>
      </c>
      <c r="I33" s="12">
        <v>70</v>
      </c>
      <c r="J33" s="28">
        <f t="shared" si="0"/>
        <v>35</v>
      </c>
      <c r="K33" s="28">
        <v>79.2</v>
      </c>
      <c r="L33" s="6">
        <f t="shared" si="1"/>
        <v>39.6</v>
      </c>
      <c r="M33" s="29">
        <f t="shared" si="2"/>
        <v>74.6</v>
      </c>
      <c r="N33" s="6">
        <v>1</v>
      </c>
      <c r="O33" s="6"/>
    </row>
    <row r="34" spans="1:15" s="4" customFormat="1" ht="22.5" customHeight="1">
      <c r="A34" s="5">
        <v>30</v>
      </c>
      <c r="B34" s="19" t="s">
        <v>179</v>
      </c>
      <c r="C34" s="19" t="s">
        <v>156</v>
      </c>
      <c r="D34" s="19" t="s">
        <v>157</v>
      </c>
      <c r="E34" s="19" t="s">
        <v>180</v>
      </c>
      <c r="F34" s="16">
        <v>201205</v>
      </c>
      <c r="G34" s="19" t="s">
        <v>177</v>
      </c>
      <c r="H34" s="8" t="s">
        <v>178</v>
      </c>
      <c r="I34" s="12">
        <v>63</v>
      </c>
      <c r="J34" s="28">
        <f>SUM(I34*50%)</f>
        <v>31.5</v>
      </c>
      <c r="K34" s="28">
        <v>84.4</v>
      </c>
      <c r="L34" s="6">
        <f>SUM(K34*50%)</f>
        <v>42.2</v>
      </c>
      <c r="M34" s="29">
        <f>SUM(J34+L34)</f>
        <v>73.7</v>
      </c>
      <c r="N34" s="6">
        <v>1</v>
      </c>
      <c r="O34" s="6"/>
    </row>
    <row r="35" spans="1:15" s="4" customFormat="1" ht="22.5" customHeight="1">
      <c r="A35" s="5">
        <v>31</v>
      </c>
      <c r="B35" s="19" t="s">
        <v>175</v>
      </c>
      <c r="C35" s="19" t="s">
        <v>156</v>
      </c>
      <c r="D35" s="19" t="s">
        <v>157</v>
      </c>
      <c r="E35" s="19" t="s">
        <v>176</v>
      </c>
      <c r="F35" s="16">
        <v>201206</v>
      </c>
      <c r="G35" s="19" t="s">
        <v>177</v>
      </c>
      <c r="H35" s="8" t="s">
        <v>178</v>
      </c>
      <c r="I35" s="12">
        <v>64</v>
      </c>
      <c r="J35" s="28">
        <f>SUM(I35*50%)</f>
        <v>32</v>
      </c>
      <c r="K35" s="28">
        <v>81.4</v>
      </c>
      <c r="L35" s="6">
        <f>SUM(K35*50%)</f>
        <v>40.7</v>
      </c>
      <c r="M35" s="29">
        <f>SUM(J35+L35)</f>
        <v>72.7</v>
      </c>
      <c r="N35" s="6">
        <v>2</v>
      </c>
      <c r="O35" s="6"/>
    </row>
    <row r="36" spans="1:13" ht="14.25">
      <c r="A36" s="40" t="s">
        <v>14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4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</sheetData>
  <autoFilter ref="A4:O37"/>
  <mergeCells count="16">
    <mergeCell ref="O3:O4"/>
    <mergeCell ref="A36:M37"/>
    <mergeCell ref="A2:O2"/>
    <mergeCell ref="A3:A4"/>
    <mergeCell ref="B3:B4"/>
    <mergeCell ref="C3:C4"/>
    <mergeCell ref="D3:D4"/>
    <mergeCell ref="E3:E4"/>
    <mergeCell ref="G3:G4"/>
    <mergeCell ref="I3:J3"/>
    <mergeCell ref="K3:L3"/>
    <mergeCell ref="M3:M4"/>
    <mergeCell ref="N3:N4"/>
    <mergeCell ref="A1:B1"/>
    <mergeCell ref="F3:F4"/>
    <mergeCell ref="H3:H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F32" sqref="F32"/>
    </sheetView>
  </sheetViews>
  <sheetFormatPr defaultColWidth="9.00390625" defaultRowHeight="14.25"/>
  <cols>
    <col min="1" max="1" width="4.50390625" style="7" customWidth="1"/>
    <col min="2" max="2" width="8.125" style="7" customWidth="1"/>
    <col min="3" max="3" width="4.375" style="7" customWidth="1"/>
    <col min="4" max="4" width="4.50390625" style="7" customWidth="1"/>
    <col min="5" max="5" width="13.00390625" style="7" customWidth="1"/>
    <col min="6" max="6" width="11.50390625" style="7" customWidth="1"/>
    <col min="7" max="7" width="8.00390625" style="7" customWidth="1"/>
    <col min="8" max="8" width="13.25390625" style="7" customWidth="1"/>
    <col min="9" max="9" width="6.50390625" style="7" customWidth="1"/>
    <col min="10" max="10" width="10.00390625" style="7" customWidth="1"/>
    <col min="11" max="11" width="8.875" style="7" customWidth="1"/>
    <col min="12" max="12" width="7.375" style="7" customWidth="1"/>
    <col min="13" max="13" width="9.25390625" style="7" bestFit="1" customWidth="1"/>
    <col min="14" max="14" width="5.875" style="7" customWidth="1"/>
    <col min="15" max="15" width="7.00390625" style="7" customWidth="1"/>
    <col min="16" max="16384" width="9.00390625" style="7" customWidth="1"/>
  </cols>
  <sheetData>
    <row r="1" spans="1:2" ht="14.25">
      <c r="A1" s="35" t="s">
        <v>29</v>
      </c>
      <c r="B1" s="36"/>
    </row>
    <row r="2" spans="1:15" s="1" customFormat="1" ht="56.2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34.5" customHeight="1">
      <c r="A3" s="34" t="s">
        <v>1</v>
      </c>
      <c r="B3" s="44" t="s">
        <v>2</v>
      </c>
      <c r="C3" s="34" t="s">
        <v>3</v>
      </c>
      <c r="D3" s="34" t="s">
        <v>4</v>
      </c>
      <c r="E3" s="44" t="s">
        <v>5</v>
      </c>
      <c r="F3" s="37" t="s">
        <v>74</v>
      </c>
      <c r="G3" s="37" t="s">
        <v>122</v>
      </c>
      <c r="H3" s="45" t="s">
        <v>123</v>
      </c>
      <c r="I3" s="30" t="s">
        <v>6</v>
      </c>
      <c r="J3" s="31"/>
      <c r="K3" s="30" t="s">
        <v>7</v>
      </c>
      <c r="L3" s="31"/>
      <c r="M3" s="32" t="s">
        <v>8</v>
      </c>
      <c r="N3" s="34" t="s">
        <v>9</v>
      </c>
      <c r="O3" s="39" t="s">
        <v>10</v>
      </c>
    </row>
    <row r="4" spans="1:15" s="4" customFormat="1" ht="33" customHeight="1">
      <c r="A4" s="34"/>
      <c r="B4" s="44"/>
      <c r="C4" s="34"/>
      <c r="D4" s="34"/>
      <c r="E4" s="44"/>
      <c r="F4" s="38"/>
      <c r="G4" s="38"/>
      <c r="H4" s="38"/>
      <c r="I4" s="2" t="s">
        <v>11</v>
      </c>
      <c r="J4" s="3" t="s">
        <v>12</v>
      </c>
      <c r="K4" s="3" t="s">
        <v>11</v>
      </c>
      <c r="L4" s="3" t="s">
        <v>12</v>
      </c>
      <c r="M4" s="33"/>
      <c r="N4" s="34"/>
      <c r="O4" s="39"/>
    </row>
    <row r="5" spans="1:15" s="4" customFormat="1" ht="22.5" customHeight="1">
      <c r="A5" s="5">
        <v>1</v>
      </c>
      <c r="B5" s="8" t="s">
        <v>30</v>
      </c>
      <c r="C5" s="8" t="s">
        <v>75</v>
      </c>
      <c r="D5" s="8" t="s">
        <v>76</v>
      </c>
      <c r="E5" s="10" t="s">
        <v>77</v>
      </c>
      <c r="F5" s="11">
        <v>201202</v>
      </c>
      <c r="G5" s="8" t="s">
        <v>78</v>
      </c>
      <c r="H5" s="10" t="s">
        <v>79</v>
      </c>
      <c r="I5" s="12">
        <v>91</v>
      </c>
      <c r="J5" s="28">
        <f aca="true" t="shared" si="0" ref="J5:J48">SUM(I5*50%)</f>
        <v>45.5</v>
      </c>
      <c r="K5" s="28">
        <v>81.6</v>
      </c>
      <c r="L5" s="6">
        <f aca="true" t="shared" si="1" ref="L5:L48">SUM(K5*50%)</f>
        <v>40.8</v>
      </c>
      <c r="M5" s="29">
        <f aca="true" t="shared" si="2" ref="M5:M48">SUM(J5+L5)</f>
        <v>86.3</v>
      </c>
      <c r="N5" s="6">
        <v>1</v>
      </c>
      <c r="O5" s="6"/>
    </row>
    <row r="6" spans="1:15" s="4" customFormat="1" ht="22.5" customHeight="1">
      <c r="A6" s="5">
        <v>2</v>
      </c>
      <c r="B6" s="8" t="s">
        <v>31</v>
      </c>
      <c r="C6" s="8" t="s">
        <v>80</v>
      </c>
      <c r="D6" s="8" t="s">
        <v>76</v>
      </c>
      <c r="E6" s="13" t="s">
        <v>81</v>
      </c>
      <c r="F6" s="11">
        <v>201212</v>
      </c>
      <c r="G6" s="14" t="s">
        <v>78</v>
      </c>
      <c r="H6" s="13" t="s">
        <v>79</v>
      </c>
      <c r="I6" s="12">
        <v>83</v>
      </c>
      <c r="J6" s="28">
        <f t="shared" si="0"/>
        <v>41.5</v>
      </c>
      <c r="K6" s="28">
        <v>80.8</v>
      </c>
      <c r="L6" s="6">
        <f t="shared" si="1"/>
        <v>40.4</v>
      </c>
      <c r="M6" s="29">
        <f t="shared" si="2"/>
        <v>81.9</v>
      </c>
      <c r="N6" s="6">
        <v>2</v>
      </c>
      <c r="O6" s="6"/>
    </row>
    <row r="7" spans="1:15" s="4" customFormat="1" ht="22.5" customHeight="1">
      <c r="A7" s="5">
        <v>3</v>
      </c>
      <c r="B7" s="8" t="s">
        <v>32</v>
      </c>
      <c r="C7" s="8" t="s">
        <v>82</v>
      </c>
      <c r="D7" s="8" t="s">
        <v>83</v>
      </c>
      <c r="E7" s="8" t="s">
        <v>84</v>
      </c>
      <c r="F7" s="11">
        <v>201217</v>
      </c>
      <c r="G7" s="8" t="s">
        <v>85</v>
      </c>
      <c r="H7" s="8" t="s">
        <v>86</v>
      </c>
      <c r="I7" s="12">
        <v>95</v>
      </c>
      <c r="J7" s="28">
        <f>SUM(I7*50%)</f>
        <v>47.5</v>
      </c>
      <c r="K7" s="28">
        <v>84.8</v>
      </c>
      <c r="L7" s="6">
        <f>SUM(K7*50%)</f>
        <v>42.4</v>
      </c>
      <c r="M7" s="29">
        <f>SUM(J7+L7)</f>
        <v>89.9</v>
      </c>
      <c r="N7" s="6">
        <v>1</v>
      </c>
      <c r="O7" s="6"/>
    </row>
    <row r="8" spans="1:15" s="4" customFormat="1" ht="22.5" customHeight="1">
      <c r="A8" s="5">
        <v>5</v>
      </c>
      <c r="B8" s="8" t="s">
        <v>34</v>
      </c>
      <c r="C8" s="8" t="s">
        <v>82</v>
      </c>
      <c r="D8" s="8" t="s">
        <v>83</v>
      </c>
      <c r="E8" s="10" t="s">
        <v>89</v>
      </c>
      <c r="F8" s="11">
        <v>201218</v>
      </c>
      <c r="G8" s="8" t="s">
        <v>85</v>
      </c>
      <c r="H8" s="10" t="s">
        <v>86</v>
      </c>
      <c r="I8" s="12">
        <v>93</v>
      </c>
      <c r="J8" s="28">
        <f>SUM(I8*50%)</f>
        <v>46.5</v>
      </c>
      <c r="K8" s="28">
        <v>85.4</v>
      </c>
      <c r="L8" s="6">
        <f>SUM(K8*50%)</f>
        <v>42.7</v>
      </c>
      <c r="M8" s="29">
        <f>SUM(J8+L8)</f>
        <v>89.2</v>
      </c>
      <c r="N8" s="6">
        <v>2</v>
      </c>
      <c r="O8" s="6"/>
    </row>
    <row r="9" spans="1:15" s="4" customFormat="1" ht="22.5" customHeight="1">
      <c r="A9" s="5">
        <v>4</v>
      </c>
      <c r="B9" s="8" t="s">
        <v>33</v>
      </c>
      <c r="C9" s="15" t="s">
        <v>87</v>
      </c>
      <c r="D9" s="8" t="s">
        <v>83</v>
      </c>
      <c r="E9" s="10" t="s">
        <v>88</v>
      </c>
      <c r="F9" s="11">
        <v>201203</v>
      </c>
      <c r="G9" s="8" t="s">
        <v>85</v>
      </c>
      <c r="H9" s="10" t="s">
        <v>86</v>
      </c>
      <c r="I9" s="12">
        <v>93</v>
      </c>
      <c r="J9" s="28">
        <f>SUM(I9*50%)</f>
        <v>46.5</v>
      </c>
      <c r="K9" s="28">
        <v>84.6</v>
      </c>
      <c r="L9" s="6">
        <f>SUM(K9*50%)</f>
        <v>42.3</v>
      </c>
      <c r="M9" s="29">
        <f>SUM(J9+L9)</f>
        <v>88.8</v>
      </c>
      <c r="N9" s="6">
        <v>3</v>
      </c>
      <c r="O9" s="6"/>
    </row>
    <row r="10" spans="1:15" s="4" customFormat="1" ht="22.5" customHeight="1">
      <c r="A10" s="5">
        <v>6</v>
      </c>
      <c r="B10" s="9" t="s">
        <v>35</v>
      </c>
      <c r="C10" s="8" t="s">
        <v>82</v>
      </c>
      <c r="D10" s="8" t="s">
        <v>83</v>
      </c>
      <c r="E10" s="10" t="s">
        <v>84</v>
      </c>
      <c r="F10" s="11">
        <v>201209</v>
      </c>
      <c r="G10" s="8" t="s">
        <v>85</v>
      </c>
      <c r="H10" s="10" t="s">
        <v>86</v>
      </c>
      <c r="I10" s="12">
        <v>91</v>
      </c>
      <c r="J10" s="28">
        <f>SUM(I10*50%)</f>
        <v>45.5</v>
      </c>
      <c r="K10" s="28">
        <v>84.6</v>
      </c>
      <c r="L10" s="6">
        <f>SUM(K10*50%)</f>
        <v>42.3</v>
      </c>
      <c r="M10" s="29">
        <f>SUM(J10+L10)</f>
        <v>87.8</v>
      </c>
      <c r="N10" s="6">
        <v>4</v>
      </c>
      <c r="O10" s="6"/>
    </row>
    <row r="11" spans="1:15" s="4" customFormat="1" ht="22.5" customHeight="1">
      <c r="A11" s="5">
        <v>8</v>
      </c>
      <c r="B11" s="8" t="s">
        <v>37</v>
      </c>
      <c r="C11" s="8" t="s">
        <v>95</v>
      </c>
      <c r="D11" s="8" t="s">
        <v>96</v>
      </c>
      <c r="E11" s="10" t="s">
        <v>97</v>
      </c>
      <c r="F11" s="11">
        <v>201206</v>
      </c>
      <c r="G11" s="8" t="s">
        <v>93</v>
      </c>
      <c r="H11" s="10" t="s">
        <v>94</v>
      </c>
      <c r="I11" s="12">
        <v>69</v>
      </c>
      <c r="J11" s="28">
        <f>SUM(I11*50%)</f>
        <v>34.5</v>
      </c>
      <c r="K11" s="28">
        <v>86.8</v>
      </c>
      <c r="L11" s="6">
        <f>SUM(K11*50%)</f>
        <v>43.4</v>
      </c>
      <c r="M11" s="29">
        <f>SUM(J11+L11)</f>
        <v>77.9</v>
      </c>
      <c r="N11" s="6">
        <v>1</v>
      </c>
      <c r="O11" s="6"/>
    </row>
    <row r="12" spans="1:15" s="4" customFormat="1" ht="22.5" customHeight="1">
      <c r="A12" s="5">
        <v>7</v>
      </c>
      <c r="B12" s="8" t="s">
        <v>36</v>
      </c>
      <c r="C12" s="8" t="s">
        <v>90</v>
      </c>
      <c r="D12" s="8" t="s">
        <v>91</v>
      </c>
      <c r="E12" s="8" t="s">
        <v>92</v>
      </c>
      <c r="F12" s="16">
        <v>201217</v>
      </c>
      <c r="G12" s="8" t="s">
        <v>93</v>
      </c>
      <c r="H12" s="8" t="s">
        <v>94</v>
      </c>
      <c r="I12" s="12">
        <v>70</v>
      </c>
      <c r="J12" s="28">
        <f>SUM(I12*50%)</f>
        <v>35</v>
      </c>
      <c r="K12" s="28">
        <v>85.2</v>
      </c>
      <c r="L12" s="6">
        <f>SUM(K12*50%)</f>
        <v>42.6</v>
      </c>
      <c r="M12" s="29">
        <f>SUM(J12+L12)</f>
        <v>77.6</v>
      </c>
      <c r="N12" s="6">
        <v>2</v>
      </c>
      <c r="O12" s="6"/>
    </row>
    <row r="13" spans="1:15" s="4" customFormat="1" ht="22.5" customHeight="1">
      <c r="A13" s="5">
        <v>10</v>
      </c>
      <c r="B13" s="8" t="s">
        <v>39</v>
      </c>
      <c r="C13" s="8" t="s">
        <v>95</v>
      </c>
      <c r="D13" s="8" t="s">
        <v>91</v>
      </c>
      <c r="E13" s="8" t="s">
        <v>99</v>
      </c>
      <c r="F13" s="16">
        <v>201215</v>
      </c>
      <c r="G13" s="8" t="s">
        <v>93</v>
      </c>
      <c r="H13" s="8" t="s">
        <v>94</v>
      </c>
      <c r="I13" s="12">
        <v>64</v>
      </c>
      <c r="J13" s="28">
        <f>SUM(I13*50%)</f>
        <v>32</v>
      </c>
      <c r="K13" s="28">
        <v>86</v>
      </c>
      <c r="L13" s="6">
        <f>SUM(K13*50%)</f>
        <v>43</v>
      </c>
      <c r="M13" s="29">
        <f>SUM(J13+L13)</f>
        <v>75</v>
      </c>
      <c r="N13" s="6">
        <v>3</v>
      </c>
      <c r="O13" s="6"/>
    </row>
    <row r="14" spans="1:15" s="4" customFormat="1" ht="22.5" customHeight="1">
      <c r="A14" s="5">
        <v>9</v>
      </c>
      <c r="B14" s="8" t="s">
        <v>38</v>
      </c>
      <c r="C14" s="8" t="s">
        <v>90</v>
      </c>
      <c r="D14" s="8" t="s">
        <v>91</v>
      </c>
      <c r="E14" s="10" t="s">
        <v>98</v>
      </c>
      <c r="F14" s="16">
        <v>201207</v>
      </c>
      <c r="G14" s="8" t="s">
        <v>93</v>
      </c>
      <c r="H14" s="10" t="s">
        <v>94</v>
      </c>
      <c r="I14" s="12">
        <v>64</v>
      </c>
      <c r="J14" s="28">
        <f>SUM(I14*50%)</f>
        <v>32</v>
      </c>
      <c r="K14" s="28">
        <v>83.6</v>
      </c>
      <c r="L14" s="6">
        <f>SUM(K14*50%)</f>
        <v>41.8</v>
      </c>
      <c r="M14" s="29">
        <f>SUM(J14+L14)</f>
        <v>73.8</v>
      </c>
      <c r="N14" s="6">
        <v>4</v>
      </c>
      <c r="O14" s="6"/>
    </row>
    <row r="15" spans="1:15" s="4" customFormat="1" ht="22.5" customHeight="1">
      <c r="A15" s="5">
        <v>11</v>
      </c>
      <c r="B15" s="8" t="s">
        <v>40</v>
      </c>
      <c r="C15" s="8" t="s">
        <v>90</v>
      </c>
      <c r="D15" s="8" t="s">
        <v>91</v>
      </c>
      <c r="E15" s="8" t="s">
        <v>92</v>
      </c>
      <c r="F15" s="16">
        <v>201213</v>
      </c>
      <c r="G15" s="8" t="s">
        <v>93</v>
      </c>
      <c r="H15" s="8" t="s">
        <v>100</v>
      </c>
      <c r="I15" s="12">
        <v>75</v>
      </c>
      <c r="J15" s="28">
        <f t="shared" si="0"/>
        <v>37.5</v>
      </c>
      <c r="K15" s="28">
        <v>83</v>
      </c>
      <c r="L15" s="6">
        <f t="shared" si="1"/>
        <v>41.5</v>
      </c>
      <c r="M15" s="29">
        <f t="shared" si="2"/>
        <v>79</v>
      </c>
      <c r="N15" s="6">
        <v>1</v>
      </c>
      <c r="O15" s="6"/>
    </row>
    <row r="16" spans="1:15" s="4" customFormat="1" ht="22.5" customHeight="1">
      <c r="A16" s="5">
        <v>12</v>
      </c>
      <c r="B16" s="8" t="s">
        <v>41</v>
      </c>
      <c r="C16" s="8" t="s">
        <v>90</v>
      </c>
      <c r="D16" s="8" t="s">
        <v>91</v>
      </c>
      <c r="E16" s="10" t="s">
        <v>101</v>
      </c>
      <c r="F16" s="16">
        <v>201205</v>
      </c>
      <c r="G16" s="8" t="s">
        <v>93</v>
      </c>
      <c r="H16" s="10" t="s">
        <v>100</v>
      </c>
      <c r="I16" s="12">
        <v>66</v>
      </c>
      <c r="J16" s="28">
        <f t="shared" si="0"/>
        <v>33</v>
      </c>
      <c r="K16" s="28">
        <v>87.2</v>
      </c>
      <c r="L16" s="6">
        <f t="shared" si="1"/>
        <v>43.6</v>
      </c>
      <c r="M16" s="29">
        <f t="shared" si="2"/>
        <v>76.6</v>
      </c>
      <c r="N16" s="6">
        <v>2</v>
      </c>
      <c r="O16" s="6"/>
    </row>
    <row r="17" spans="1:15" s="4" customFormat="1" ht="22.5" customHeight="1">
      <c r="A17" s="5">
        <v>13</v>
      </c>
      <c r="B17" s="8" t="s">
        <v>42</v>
      </c>
      <c r="C17" s="8" t="s">
        <v>87</v>
      </c>
      <c r="D17" s="8" t="s">
        <v>83</v>
      </c>
      <c r="E17" s="8" t="s">
        <v>102</v>
      </c>
      <c r="F17" s="16">
        <v>201209</v>
      </c>
      <c r="G17" s="8" t="s">
        <v>103</v>
      </c>
      <c r="H17" s="10" t="s">
        <v>104</v>
      </c>
      <c r="I17" s="12">
        <v>92</v>
      </c>
      <c r="J17" s="28">
        <f t="shared" si="0"/>
        <v>46</v>
      </c>
      <c r="K17" s="28">
        <v>82.2</v>
      </c>
      <c r="L17" s="6">
        <f t="shared" si="1"/>
        <v>41.1</v>
      </c>
      <c r="M17" s="29">
        <f t="shared" si="2"/>
        <v>87.1</v>
      </c>
      <c r="N17" s="6">
        <v>1</v>
      </c>
      <c r="O17" s="6"/>
    </row>
    <row r="18" spans="1:15" s="4" customFormat="1" ht="22.5" customHeight="1">
      <c r="A18" s="5">
        <v>14</v>
      </c>
      <c r="B18" s="8" t="s">
        <v>43</v>
      </c>
      <c r="C18" s="8" t="s">
        <v>82</v>
      </c>
      <c r="D18" s="8" t="s">
        <v>83</v>
      </c>
      <c r="E18" s="10" t="s">
        <v>105</v>
      </c>
      <c r="F18" s="16">
        <v>201203</v>
      </c>
      <c r="G18" s="8" t="s">
        <v>103</v>
      </c>
      <c r="H18" s="10" t="s">
        <v>104</v>
      </c>
      <c r="I18" s="12">
        <v>75</v>
      </c>
      <c r="J18" s="28">
        <f t="shared" si="0"/>
        <v>37.5</v>
      </c>
      <c r="K18" s="28">
        <v>84.6</v>
      </c>
      <c r="L18" s="6">
        <f t="shared" si="1"/>
        <v>42.3</v>
      </c>
      <c r="M18" s="29">
        <f t="shared" si="2"/>
        <v>79.8</v>
      </c>
      <c r="N18" s="6">
        <v>2</v>
      </c>
      <c r="O18" s="6"/>
    </row>
    <row r="19" spans="1:15" s="4" customFormat="1" ht="22.5" customHeight="1">
      <c r="A19" s="5">
        <v>15</v>
      </c>
      <c r="B19" s="9" t="s">
        <v>44</v>
      </c>
      <c r="C19" s="8" t="s">
        <v>82</v>
      </c>
      <c r="D19" s="8" t="s">
        <v>83</v>
      </c>
      <c r="E19" s="10" t="s">
        <v>106</v>
      </c>
      <c r="F19" s="16">
        <v>201215</v>
      </c>
      <c r="G19" s="8" t="s">
        <v>107</v>
      </c>
      <c r="H19" s="10" t="s">
        <v>108</v>
      </c>
      <c r="I19" s="12">
        <v>83</v>
      </c>
      <c r="J19" s="28">
        <f t="shared" si="0"/>
        <v>41.5</v>
      </c>
      <c r="K19" s="28">
        <v>81.8</v>
      </c>
      <c r="L19" s="6">
        <f t="shared" si="1"/>
        <v>40.9</v>
      </c>
      <c r="M19" s="29">
        <f t="shared" si="2"/>
        <v>82.4</v>
      </c>
      <c r="N19" s="6">
        <v>1</v>
      </c>
      <c r="O19" s="6"/>
    </row>
    <row r="20" spans="1:15" s="4" customFormat="1" ht="22.5" customHeight="1">
      <c r="A20" s="5">
        <v>16</v>
      </c>
      <c r="B20" s="9" t="s">
        <v>45</v>
      </c>
      <c r="C20" s="8" t="s">
        <v>82</v>
      </c>
      <c r="D20" s="8" t="s">
        <v>83</v>
      </c>
      <c r="E20" s="10" t="s">
        <v>89</v>
      </c>
      <c r="F20" s="16">
        <v>201208</v>
      </c>
      <c r="G20" s="8" t="s">
        <v>107</v>
      </c>
      <c r="H20" s="10" t="s">
        <v>108</v>
      </c>
      <c r="I20" s="12">
        <v>68</v>
      </c>
      <c r="J20" s="28">
        <f t="shared" si="0"/>
        <v>34</v>
      </c>
      <c r="K20" s="28"/>
      <c r="L20" s="6">
        <f t="shared" si="1"/>
        <v>0</v>
      </c>
      <c r="M20" s="29">
        <f t="shared" si="2"/>
        <v>34</v>
      </c>
      <c r="N20" s="6">
        <v>2</v>
      </c>
      <c r="O20" s="6" t="s">
        <v>182</v>
      </c>
    </row>
    <row r="21" spans="1:15" s="4" customFormat="1" ht="22.5" customHeight="1">
      <c r="A21" s="5">
        <v>18</v>
      </c>
      <c r="B21" s="8" t="s">
        <v>47</v>
      </c>
      <c r="C21" s="8" t="s">
        <v>82</v>
      </c>
      <c r="D21" s="8" t="s">
        <v>83</v>
      </c>
      <c r="E21" s="8" t="s">
        <v>106</v>
      </c>
      <c r="F21" s="16">
        <v>201227</v>
      </c>
      <c r="G21" s="8" t="s">
        <v>107</v>
      </c>
      <c r="H21" s="8" t="s">
        <v>86</v>
      </c>
      <c r="I21" s="12">
        <v>92</v>
      </c>
      <c r="J21" s="28">
        <f>SUM(I21*50%)</f>
        <v>46</v>
      </c>
      <c r="K21" s="28">
        <v>87.4</v>
      </c>
      <c r="L21" s="6">
        <f>SUM(K21*50%)</f>
        <v>43.7</v>
      </c>
      <c r="M21" s="29">
        <f>SUM(J21+L21)</f>
        <v>89.7</v>
      </c>
      <c r="N21" s="6">
        <v>1</v>
      </c>
      <c r="O21" s="6"/>
    </row>
    <row r="22" spans="1:15" s="4" customFormat="1" ht="22.5" customHeight="1">
      <c r="A22" s="5">
        <v>19</v>
      </c>
      <c r="B22" s="9" t="s">
        <v>48</v>
      </c>
      <c r="C22" s="8" t="s">
        <v>82</v>
      </c>
      <c r="D22" s="8" t="s">
        <v>83</v>
      </c>
      <c r="E22" s="10" t="s">
        <v>84</v>
      </c>
      <c r="F22" s="16">
        <v>201204</v>
      </c>
      <c r="G22" s="8" t="s">
        <v>107</v>
      </c>
      <c r="H22" s="10" t="s">
        <v>86</v>
      </c>
      <c r="I22" s="12">
        <v>90</v>
      </c>
      <c r="J22" s="28">
        <f>SUM(I22*50%)</f>
        <v>45</v>
      </c>
      <c r="K22" s="28">
        <v>87.8</v>
      </c>
      <c r="L22" s="6">
        <f>SUM(K22*50%)</f>
        <v>43.9</v>
      </c>
      <c r="M22" s="29">
        <f>SUM(J22+L22)</f>
        <v>88.9</v>
      </c>
      <c r="N22" s="6">
        <v>2</v>
      </c>
      <c r="O22" s="6"/>
    </row>
    <row r="23" spans="1:15" s="4" customFormat="1" ht="22.5" customHeight="1">
      <c r="A23" s="5">
        <v>17</v>
      </c>
      <c r="B23" s="9" t="s">
        <v>46</v>
      </c>
      <c r="C23" s="8" t="s">
        <v>87</v>
      </c>
      <c r="D23" s="8" t="s">
        <v>83</v>
      </c>
      <c r="E23" s="10" t="s">
        <v>88</v>
      </c>
      <c r="F23" s="16">
        <v>201201</v>
      </c>
      <c r="G23" s="8" t="s">
        <v>107</v>
      </c>
      <c r="H23" s="10" t="s">
        <v>86</v>
      </c>
      <c r="I23" s="12">
        <v>92</v>
      </c>
      <c r="J23" s="28">
        <f>SUM(I23*50%)</f>
        <v>46</v>
      </c>
      <c r="K23" s="28">
        <v>84.6</v>
      </c>
      <c r="L23" s="6">
        <f>SUM(K23*50%)</f>
        <v>42.3</v>
      </c>
      <c r="M23" s="29">
        <f>SUM(J23+L23)</f>
        <v>88.3</v>
      </c>
      <c r="N23" s="6">
        <v>3</v>
      </c>
      <c r="O23" s="6"/>
    </row>
    <row r="24" spans="1:15" s="4" customFormat="1" ht="22.5" customHeight="1">
      <c r="A24" s="5">
        <v>21</v>
      </c>
      <c r="B24" s="8" t="s">
        <v>50</v>
      </c>
      <c r="C24" s="8" t="s">
        <v>82</v>
      </c>
      <c r="D24" s="8" t="s">
        <v>83</v>
      </c>
      <c r="E24" s="8" t="s">
        <v>109</v>
      </c>
      <c r="F24" s="16">
        <v>201223</v>
      </c>
      <c r="G24" s="8" t="s">
        <v>107</v>
      </c>
      <c r="H24" s="8" t="s">
        <v>86</v>
      </c>
      <c r="I24" s="12">
        <v>90</v>
      </c>
      <c r="J24" s="28">
        <f>SUM(I24*50%)</f>
        <v>45</v>
      </c>
      <c r="K24" s="28">
        <v>83</v>
      </c>
      <c r="L24" s="6">
        <f>SUM(K24*50%)</f>
        <v>41.5</v>
      </c>
      <c r="M24" s="29">
        <f>SUM(J24+L24)</f>
        <v>86.5</v>
      </c>
      <c r="N24" s="6">
        <v>4</v>
      </c>
      <c r="O24" s="6"/>
    </row>
    <row r="25" spans="1:15" s="4" customFormat="1" ht="22.5" customHeight="1">
      <c r="A25" s="5">
        <v>20</v>
      </c>
      <c r="B25" s="9" t="s">
        <v>49</v>
      </c>
      <c r="C25" s="8" t="s">
        <v>87</v>
      </c>
      <c r="D25" s="8" t="s">
        <v>83</v>
      </c>
      <c r="E25" s="10" t="s">
        <v>102</v>
      </c>
      <c r="F25" s="16">
        <v>201216</v>
      </c>
      <c r="G25" s="8" t="s">
        <v>107</v>
      </c>
      <c r="H25" s="10" t="s">
        <v>86</v>
      </c>
      <c r="I25" s="12">
        <v>90</v>
      </c>
      <c r="J25" s="28">
        <f>SUM(I25*50%)</f>
        <v>45</v>
      </c>
      <c r="K25" s="28">
        <v>81.2</v>
      </c>
      <c r="L25" s="6">
        <f>SUM(K25*50%)</f>
        <v>40.6</v>
      </c>
      <c r="M25" s="29">
        <f>SUM(J25+L25)</f>
        <v>85.6</v>
      </c>
      <c r="N25" s="6">
        <v>5</v>
      </c>
      <c r="O25" s="6"/>
    </row>
    <row r="26" spans="1:15" s="4" customFormat="1" ht="22.5" customHeight="1">
      <c r="A26" s="5">
        <v>22</v>
      </c>
      <c r="B26" s="8" t="s">
        <v>51</v>
      </c>
      <c r="C26" s="8" t="s">
        <v>90</v>
      </c>
      <c r="D26" s="8" t="s">
        <v>91</v>
      </c>
      <c r="E26" s="8" t="s">
        <v>101</v>
      </c>
      <c r="F26" s="16">
        <v>201229</v>
      </c>
      <c r="G26" s="8" t="s">
        <v>110</v>
      </c>
      <c r="H26" s="8" t="s">
        <v>111</v>
      </c>
      <c r="I26" s="12">
        <v>92</v>
      </c>
      <c r="J26" s="28">
        <f t="shared" si="0"/>
        <v>46</v>
      </c>
      <c r="K26" s="28">
        <v>87.8</v>
      </c>
      <c r="L26" s="6">
        <f t="shared" si="1"/>
        <v>43.9</v>
      </c>
      <c r="M26" s="29">
        <f t="shared" si="2"/>
        <v>89.9</v>
      </c>
      <c r="N26" s="6">
        <v>1</v>
      </c>
      <c r="O26" s="6"/>
    </row>
    <row r="27" spans="1:15" s="4" customFormat="1" ht="22.5" customHeight="1">
      <c r="A27" s="5">
        <v>23</v>
      </c>
      <c r="B27" s="9" t="s">
        <v>52</v>
      </c>
      <c r="C27" s="8" t="s">
        <v>90</v>
      </c>
      <c r="D27" s="8" t="s">
        <v>91</v>
      </c>
      <c r="E27" s="10" t="s">
        <v>99</v>
      </c>
      <c r="F27" s="16">
        <v>201218</v>
      </c>
      <c r="G27" s="8" t="s">
        <v>110</v>
      </c>
      <c r="H27" s="10" t="s">
        <v>111</v>
      </c>
      <c r="I27" s="12">
        <v>87</v>
      </c>
      <c r="J27" s="28">
        <f t="shared" si="0"/>
        <v>43.5</v>
      </c>
      <c r="K27" s="28">
        <v>86.8</v>
      </c>
      <c r="L27" s="6">
        <f t="shared" si="1"/>
        <v>43.4</v>
      </c>
      <c r="M27" s="29">
        <f t="shared" si="2"/>
        <v>86.9</v>
      </c>
      <c r="N27" s="6">
        <v>2</v>
      </c>
      <c r="O27" s="6"/>
    </row>
    <row r="28" spans="1:15" s="4" customFormat="1" ht="22.5" customHeight="1">
      <c r="A28" s="5">
        <v>26</v>
      </c>
      <c r="B28" s="8" t="s">
        <v>55</v>
      </c>
      <c r="C28" s="8" t="s">
        <v>90</v>
      </c>
      <c r="D28" s="8" t="s">
        <v>91</v>
      </c>
      <c r="E28" s="10" t="s">
        <v>97</v>
      </c>
      <c r="F28" s="16">
        <v>201211</v>
      </c>
      <c r="G28" s="8" t="s">
        <v>112</v>
      </c>
      <c r="H28" s="10" t="s">
        <v>100</v>
      </c>
      <c r="I28" s="12">
        <v>95</v>
      </c>
      <c r="J28" s="28">
        <f>SUM(I28*50%)</f>
        <v>47.5</v>
      </c>
      <c r="K28" s="28">
        <v>82</v>
      </c>
      <c r="L28" s="6">
        <f>SUM(K28*50%)</f>
        <v>41</v>
      </c>
      <c r="M28" s="29">
        <f>SUM(J28+L28)</f>
        <v>88.5</v>
      </c>
      <c r="N28" s="6">
        <v>1</v>
      </c>
      <c r="O28" s="6"/>
    </row>
    <row r="29" spans="1:15" s="4" customFormat="1" ht="22.5" customHeight="1">
      <c r="A29" s="5">
        <v>24</v>
      </c>
      <c r="B29" s="8" t="s">
        <v>53</v>
      </c>
      <c r="C29" s="8" t="s">
        <v>95</v>
      </c>
      <c r="D29" s="8" t="s">
        <v>91</v>
      </c>
      <c r="E29" s="17" t="s">
        <v>92</v>
      </c>
      <c r="F29" s="16">
        <v>201206</v>
      </c>
      <c r="G29" s="8" t="s">
        <v>112</v>
      </c>
      <c r="H29" s="10" t="s">
        <v>100</v>
      </c>
      <c r="I29" s="12">
        <v>97</v>
      </c>
      <c r="J29" s="28">
        <f>SUM(I29*50%)</f>
        <v>48.5</v>
      </c>
      <c r="K29" s="28">
        <v>77.4</v>
      </c>
      <c r="L29" s="6">
        <f>SUM(K29*50%)</f>
        <v>38.7</v>
      </c>
      <c r="M29" s="29">
        <f>SUM(J29+L29)</f>
        <v>87.2</v>
      </c>
      <c r="N29" s="6">
        <v>2</v>
      </c>
      <c r="O29" s="6"/>
    </row>
    <row r="30" spans="1:15" s="4" customFormat="1" ht="22.5" customHeight="1">
      <c r="A30" s="5">
        <v>27</v>
      </c>
      <c r="B30" s="9" t="s">
        <v>56</v>
      </c>
      <c r="C30" s="8" t="s">
        <v>95</v>
      </c>
      <c r="D30" s="8" t="s">
        <v>91</v>
      </c>
      <c r="E30" s="10" t="s">
        <v>92</v>
      </c>
      <c r="F30" s="16">
        <v>201212</v>
      </c>
      <c r="G30" s="8" t="s">
        <v>112</v>
      </c>
      <c r="H30" s="10" t="s">
        <v>100</v>
      </c>
      <c r="I30" s="12">
        <v>94</v>
      </c>
      <c r="J30" s="28">
        <f>SUM(I30*50%)</f>
        <v>47</v>
      </c>
      <c r="K30" s="28">
        <v>79.4</v>
      </c>
      <c r="L30" s="6">
        <f>SUM(K30*50%)</f>
        <v>39.7</v>
      </c>
      <c r="M30" s="29">
        <f>SUM(J30+L30)</f>
        <v>86.7</v>
      </c>
      <c r="N30" s="6">
        <v>3</v>
      </c>
      <c r="O30" s="6"/>
    </row>
    <row r="31" spans="1:15" s="4" customFormat="1" ht="22.5" customHeight="1">
      <c r="A31" s="5">
        <v>25</v>
      </c>
      <c r="B31" s="8" t="s">
        <v>54</v>
      </c>
      <c r="C31" s="8" t="s">
        <v>95</v>
      </c>
      <c r="D31" s="8" t="s">
        <v>96</v>
      </c>
      <c r="E31" s="10" t="s">
        <v>113</v>
      </c>
      <c r="F31" s="16">
        <v>201207</v>
      </c>
      <c r="G31" s="8" t="s">
        <v>112</v>
      </c>
      <c r="H31" s="10" t="s">
        <v>100</v>
      </c>
      <c r="I31" s="12">
        <v>96</v>
      </c>
      <c r="J31" s="28">
        <f>SUM(I31*50%)</f>
        <v>48</v>
      </c>
      <c r="K31" s="28"/>
      <c r="L31" s="6">
        <f>SUM(K31*50%)</f>
        <v>0</v>
      </c>
      <c r="M31" s="29">
        <f>SUM(J31+L31)</f>
        <v>48</v>
      </c>
      <c r="N31" s="6">
        <v>4</v>
      </c>
      <c r="O31" s="6" t="s">
        <v>182</v>
      </c>
    </row>
    <row r="32" spans="1:15" s="4" customFormat="1" ht="22.5" customHeight="1">
      <c r="A32" s="5">
        <v>28</v>
      </c>
      <c r="B32" s="8" t="s">
        <v>57</v>
      </c>
      <c r="C32" s="8" t="s">
        <v>90</v>
      </c>
      <c r="D32" s="8" t="s">
        <v>91</v>
      </c>
      <c r="E32" s="8" t="s">
        <v>114</v>
      </c>
      <c r="F32" s="16">
        <v>201217</v>
      </c>
      <c r="G32" s="8" t="s">
        <v>112</v>
      </c>
      <c r="H32" s="8" t="s">
        <v>111</v>
      </c>
      <c r="I32" s="12">
        <v>96</v>
      </c>
      <c r="J32" s="28">
        <f>SUM(I32*50%)</f>
        <v>48</v>
      </c>
      <c r="K32" s="28">
        <v>80.2</v>
      </c>
      <c r="L32" s="6">
        <f>SUM(K32*50%)</f>
        <v>40.1</v>
      </c>
      <c r="M32" s="29">
        <f>SUM(J32+L32)</f>
        <v>88.1</v>
      </c>
      <c r="N32" s="6">
        <v>1</v>
      </c>
      <c r="O32" s="6"/>
    </row>
    <row r="33" spans="1:15" s="4" customFormat="1" ht="22.5" customHeight="1">
      <c r="A33" s="5">
        <v>30</v>
      </c>
      <c r="B33" s="8" t="s">
        <v>59</v>
      </c>
      <c r="C33" s="8" t="s">
        <v>90</v>
      </c>
      <c r="D33" s="8" t="s">
        <v>91</v>
      </c>
      <c r="E33" s="10" t="s">
        <v>99</v>
      </c>
      <c r="F33" s="16">
        <v>201210</v>
      </c>
      <c r="G33" s="8" t="s">
        <v>112</v>
      </c>
      <c r="H33" s="10" t="s">
        <v>111</v>
      </c>
      <c r="I33" s="12">
        <v>83</v>
      </c>
      <c r="J33" s="28">
        <f>SUM(I33*50%)</f>
        <v>41.5</v>
      </c>
      <c r="K33" s="28">
        <v>84</v>
      </c>
      <c r="L33" s="6">
        <f>SUM(K33*50%)</f>
        <v>42</v>
      </c>
      <c r="M33" s="29">
        <f>SUM(J33+L33)</f>
        <v>83.5</v>
      </c>
      <c r="N33" s="6">
        <v>2</v>
      </c>
      <c r="O33" s="6"/>
    </row>
    <row r="34" spans="1:15" s="4" customFormat="1" ht="22.5" customHeight="1">
      <c r="A34" s="5">
        <v>29</v>
      </c>
      <c r="B34" s="8" t="s">
        <v>58</v>
      </c>
      <c r="C34" s="8" t="s">
        <v>95</v>
      </c>
      <c r="D34" s="8" t="s">
        <v>91</v>
      </c>
      <c r="E34" s="8" t="s">
        <v>92</v>
      </c>
      <c r="F34" s="16">
        <v>201201</v>
      </c>
      <c r="G34" s="8" t="s">
        <v>112</v>
      </c>
      <c r="H34" s="8" t="s">
        <v>111</v>
      </c>
      <c r="I34" s="12">
        <v>83</v>
      </c>
      <c r="J34" s="28">
        <f>SUM(I34*50%)</f>
        <v>41.5</v>
      </c>
      <c r="K34" s="28">
        <v>79.2</v>
      </c>
      <c r="L34" s="6">
        <f>SUM(K34*50%)</f>
        <v>39.6</v>
      </c>
      <c r="M34" s="29">
        <f>SUM(J34+L34)</f>
        <v>81.1</v>
      </c>
      <c r="N34" s="6">
        <v>3</v>
      </c>
      <c r="O34" s="6"/>
    </row>
    <row r="35" spans="1:15" s="4" customFormat="1" ht="22.5" customHeight="1">
      <c r="A35" s="5">
        <v>32</v>
      </c>
      <c r="B35" s="8" t="s">
        <v>61</v>
      </c>
      <c r="C35" s="8" t="s">
        <v>90</v>
      </c>
      <c r="D35" s="14" t="s">
        <v>96</v>
      </c>
      <c r="E35" s="8" t="s">
        <v>98</v>
      </c>
      <c r="F35" s="16">
        <v>201211</v>
      </c>
      <c r="G35" s="8" t="s">
        <v>115</v>
      </c>
      <c r="H35" s="8" t="s">
        <v>111</v>
      </c>
      <c r="I35" s="12">
        <v>97</v>
      </c>
      <c r="J35" s="28">
        <f t="shared" si="0"/>
        <v>48.5</v>
      </c>
      <c r="K35" s="28">
        <v>82.6</v>
      </c>
      <c r="L35" s="6">
        <f t="shared" si="1"/>
        <v>41.3</v>
      </c>
      <c r="M35" s="29">
        <f t="shared" si="2"/>
        <v>89.8</v>
      </c>
      <c r="N35" s="6">
        <v>1</v>
      </c>
      <c r="O35" s="6"/>
    </row>
    <row r="36" spans="1:15" s="4" customFormat="1" ht="22.5" customHeight="1">
      <c r="A36" s="5">
        <v>31</v>
      </c>
      <c r="B36" s="9" t="s">
        <v>60</v>
      </c>
      <c r="C36" s="8" t="s">
        <v>90</v>
      </c>
      <c r="D36" s="8" t="s">
        <v>91</v>
      </c>
      <c r="E36" s="10" t="s">
        <v>99</v>
      </c>
      <c r="F36" s="16">
        <v>201209</v>
      </c>
      <c r="G36" s="8" t="s">
        <v>115</v>
      </c>
      <c r="H36" s="10" t="s">
        <v>111</v>
      </c>
      <c r="I36" s="12">
        <v>97</v>
      </c>
      <c r="J36" s="28">
        <f t="shared" si="0"/>
        <v>48.5</v>
      </c>
      <c r="K36" s="28">
        <v>82.4</v>
      </c>
      <c r="L36" s="6">
        <f t="shared" si="1"/>
        <v>41.2</v>
      </c>
      <c r="M36" s="29">
        <f t="shared" si="2"/>
        <v>89.7</v>
      </c>
      <c r="N36" s="6">
        <v>2</v>
      </c>
      <c r="O36" s="6"/>
    </row>
    <row r="37" spans="1:15" s="4" customFormat="1" ht="22.5" customHeight="1">
      <c r="A37" s="5">
        <v>34</v>
      </c>
      <c r="B37" s="8" t="s">
        <v>63</v>
      </c>
      <c r="C37" s="8" t="s">
        <v>90</v>
      </c>
      <c r="D37" s="8" t="s">
        <v>91</v>
      </c>
      <c r="E37" s="10" t="s">
        <v>99</v>
      </c>
      <c r="F37" s="11">
        <v>201202</v>
      </c>
      <c r="G37" s="8" t="s">
        <v>116</v>
      </c>
      <c r="H37" s="10" t="s">
        <v>100</v>
      </c>
      <c r="I37" s="12">
        <v>91</v>
      </c>
      <c r="J37" s="28">
        <f t="shared" si="0"/>
        <v>45.5</v>
      </c>
      <c r="K37" s="28">
        <v>87.4</v>
      </c>
      <c r="L37" s="6">
        <f t="shared" si="1"/>
        <v>43.7</v>
      </c>
      <c r="M37" s="29">
        <f t="shared" si="2"/>
        <v>89.2</v>
      </c>
      <c r="N37" s="6">
        <v>1</v>
      </c>
      <c r="O37" s="6"/>
    </row>
    <row r="38" spans="1:15" s="4" customFormat="1" ht="22.5" customHeight="1">
      <c r="A38" s="5">
        <v>33</v>
      </c>
      <c r="B38" s="8" t="s">
        <v>62</v>
      </c>
      <c r="C38" s="8" t="s">
        <v>95</v>
      </c>
      <c r="D38" s="8" t="s">
        <v>91</v>
      </c>
      <c r="E38" s="10" t="s">
        <v>101</v>
      </c>
      <c r="F38" s="11">
        <v>201201</v>
      </c>
      <c r="G38" s="8" t="s">
        <v>116</v>
      </c>
      <c r="H38" s="10" t="s">
        <v>100</v>
      </c>
      <c r="I38" s="12">
        <v>92</v>
      </c>
      <c r="J38" s="28">
        <f t="shared" si="0"/>
        <v>46</v>
      </c>
      <c r="K38" s="28">
        <v>80.4</v>
      </c>
      <c r="L38" s="6">
        <f t="shared" si="1"/>
        <v>40.2</v>
      </c>
      <c r="M38" s="29">
        <f t="shared" si="2"/>
        <v>86.2</v>
      </c>
      <c r="N38" s="6">
        <v>2</v>
      </c>
      <c r="O38" s="6"/>
    </row>
    <row r="39" spans="1:15" s="4" customFormat="1" ht="22.5" customHeight="1">
      <c r="A39" s="5">
        <v>36</v>
      </c>
      <c r="B39" s="8" t="s">
        <v>65</v>
      </c>
      <c r="C39" s="8" t="s">
        <v>95</v>
      </c>
      <c r="D39" s="8" t="s">
        <v>91</v>
      </c>
      <c r="E39" s="10" t="s">
        <v>92</v>
      </c>
      <c r="F39" s="11">
        <v>201203</v>
      </c>
      <c r="G39" s="8" t="s">
        <v>116</v>
      </c>
      <c r="H39" s="10" t="s">
        <v>100</v>
      </c>
      <c r="I39" s="12">
        <v>85</v>
      </c>
      <c r="J39" s="28">
        <f t="shared" si="0"/>
        <v>42.5</v>
      </c>
      <c r="K39" s="28">
        <v>79.8</v>
      </c>
      <c r="L39" s="6">
        <f t="shared" si="1"/>
        <v>39.9</v>
      </c>
      <c r="M39" s="29">
        <f t="shared" si="2"/>
        <v>82.4</v>
      </c>
      <c r="N39" s="6">
        <v>3</v>
      </c>
      <c r="O39" s="6"/>
    </row>
    <row r="40" spans="1:15" s="4" customFormat="1" ht="22.5" customHeight="1">
      <c r="A40" s="5">
        <v>35</v>
      </c>
      <c r="B40" s="8" t="s">
        <v>64</v>
      </c>
      <c r="C40" s="8" t="s">
        <v>90</v>
      </c>
      <c r="D40" s="8" t="s">
        <v>91</v>
      </c>
      <c r="E40" s="8" t="s">
        <v>114</v>
      </c>
      <c r="F40" s="11">
        <v>201204</v>
      </c>
      <c r="G40" s="8" t="s">
        <v>116</v>
      </c>
      <c r="H40" s="8" t="s">
        <v>100</v>
      </c>
      <c r="I40" s="12">
        <v>88</v>
      </c>
      <c r="J40" s="28">
        <f t="shared" si="0"/>
        <v>44</v>
      </c>
      <c r="K40" s="28">
        <v>57.4</v>
      </c>
      <c r="L40" s="6">
        <f t="shared" si="1"/>
        <v>28.7</v>
      </c>
      <c r="M40" s="29">
        <f t="shared" si="2"/>
        <v>72.7</v>
      </c>
      <c r="N40" s="6">
        <v>4</v>
      </c>
      <c r="O40" s="6"/>
    </row>
    <row r="41" spans="1:15" s="4" customFormat="1" ht="22.5" customHeight="1">
      <c r="A41" s="5">
        <v>37</v>
      </c>
      <c r="B41" s="9" t="s">
        <v>66</v>
      </c>
      <c r="C41" s="8" t="s">
        <v>90</v>
      </c>
      <c r="D41" s="8" t="s">
        <v>91</v>
      </c>
      <c r="E41" s="10" t="s">
        <v>101</v>
      </c>
      <c r="F41" s="11">
        <v>201203</v>
      </c>
      <c r="G41" s="8" t="s">
        <v>117</v>
      </c>
      <c r="H41" s="10" t="s">
        <v>100</v>
      </c>
      <c r="I41" s="12">
        <v>84</v>
      </c>
      <c r="J41" s="28">
        <f t="shared" si="0"/>
        <v>42</v>
      </c>
      <c r="K41" s="28">
        <v>85</v>
      </c>
      <c r="L41" s="6">
        <f t="shared" si="1"/>
        <v>42.5</v>
      </c>
      <c r="M41" s="29">
        <f t="shared" si="2"/>
        <v>84.5</v>
      </c>
      <c r="N41" s="6">
        <v>1</v>
      </c>
      <c r="O41" s="6"/>
    </row>
    <row r="42" spans="1:15" s="4" customFormat="1" ht="22.5" customHeight="1">
      <c r="A42" s="5">
        <v>38</v>
      </c>
      <c r="B42" s="8" t="s">
        <v>67</v>
      </c>
      <c r="C42" s="8" t="s">
        <v>95</v>
      </c>
      <c r="D42" s="8" t="s">
        <v>91</v>
      </c>
      <c r="E42" s="10" t="s">
        <v>101</v>
      </c>
      <c r="F42" s="11">
        <v>201202</v>
      </c>
      <c r="G42" s="8" t="s">
        <v>117</v>
      </c>
      <c r="H42" s="10" t="s">
        <v>100</v>
      </c>
      <c r="I42" s="12">
        <v>80</v>
      </c>
      <c r="J42" s="28">
        <f t="shared" si="0"/>
        <v>40</v>
      </c>
      <c r="K42" s="28">
        <v>82.8</v>
      </c>
      <c r="L42" s="6">
        <f t="shared" si="1"/>
        <v>41.4</v>
      </c>
      <c r="M42" s="29">
        <f t="shared" si="2"/>
        <v>81.4</v>
      </c>
      <c r="N42" s="6">
        <v>2</v>
      </c>
      <c r="O42" s="6"/>
    </row>
    <row r="43" spans="1:15" s="4" customFormat="1" ht="22.5" customHeight="1">
      <c r="A43" s="5">
        <v>39</v>
      </c>
      <c r="B43" s="8" t="s">
        <v>68</v>
      </c>
      <c r="C43" s="8" t="s">
        <v>95</v>
      </c>
      <c r="D43" s="8" t="s">
        <v>91</v>
      </c>
      <c r="E43" s="8" t="s">
        <v>114</v>
      </c>
      <c r="F43" s="11">
        <v>201208</v>
      </c>
      <c r="G43" s="8" t="s">
        <v>118</v>
      </c>
      <c r="H43" s="8" t="s">
        <v>94</v>
      </c>
      <c r="I43" s="12">
        <v>89.5</v>
      </c>
      <c r="J43" s="28">
        <f t="shared" si="0"/>
        <v>44.75</v>
      </c>
      <c r="K43" s="28">
        <v>84.2</v>
      </c>
      <c r="L43" s="6">
        <f t="shared" si="1"/>
        <v>42.1</v>
      </c>
      <c r="M43" s="29">
        <f t="shared" si="2"/>
        <v>86.85</v>
      </c>
      <c r="N43" s="6">
        <v>1</v>
      </c>
      <c r="O43" s="6"/>
    </row>
    <row r="44" spans="1:15" s="4" customFormat="1" ht="22.5" customHeight="1">
      <c r="A44" s="5">
        <v>40</v>
      </c>
      <c r="B44" s="8" t="s">
        <v>69</v>
      </c>
      <c r="C44" s="8" t="s">
        <v>95</v>
      </c>
      <c r="D44" s="8" t="s">
        <v>91</v>
      </c>
      <c r="E44" s="8" t="s">
        <v>119</v>
      </c>
      <c r="F44" s="11">
        <v>201209</v>
      </c>
      <c r="G44" s="8" t="s">
        <v>118</v>
      </c>
      <c r="H44" s="8" t="s">
        <v>94</v>
      </c>
      <c r="I44" s="12">
        <v>83.5</v>
      </c>
      <c r="J44" s="28">
        <f t="shared" si="0"/>
        <v>41.75</v>
      </c>
      <c r="K44" s="28">
        <v>81.6</v>
      </c>
      <c r="L44" s="6">
        <f t="shared" si="1"/>
        <v>40.8</v>
      </c>
      <c r="M44" s="29">
        <f t="shared" si="2"/>
        <v>82.55</v>
      </c>
      <c r="N44" s="6">
        <v>2</v>
      </c>
      <c r="O44" s="6"/>
    </row>
    <row r="45" spans="1:15" s="4" customFormat="1" ht="22.5" customHeight="1">
      <c r="A45" s="5">
        <v>41</v>
      </c>
      <c r="B45" s="8" t="s">
        <v>70</v>
      </c>
      <c r="C45" s="8" t="s">
        <v>95</v>
      </c>
      <c r="D45" s="8" t="s">
        <v>96</v>
      </c>
      <c r="E45" s="10" t="s">
        <v>113</v>
      </c>
      <c r="F45" s="11">
        <v>201202</v>
      </c>
      <c r="G45" s="8" t="s">
        <v>118</v>
      </c>
      <c r="H45" s="10" t="s">
        <v>100</v>
      </c>
      <c r="I45" s="12">
        <v>99</v>
      </c>
      <c r="J45" s="28">
        <f t="shared" si="0"/>
        <v>49.5</v>
      </c>
      <c r="K45" s="28">
        <v>85.8</v>
      </c>
      <c r="L45" s="6">
        <f t="shared" si="1"/>
        <v>42.9</v>
      </c>
      <c r="M45" s="29">
        <f t="shared" si="2"/>
        <v>92.4</v>
      </c>
      <c r="N45" s="6">
        <v>1</v>
      </c>
      <c r="O45" s="6"/>
    </row>
    <row r="46" spans="1:15" s="4" customFormat="1" ht="22.5" customHeight="1">
      <c r="A46" s="5">
        <v>42</v>
      </c>
      <c r="B46" s="8" t="s">
        <v>71</v>
      </c>
      <c r="C46" s="8" t="s">
        <v>95</v>
      </c>
      <c r="D46" s="8" t="s">
        <v>96</v>
      </c>
      <c r="E46" s="10" t="s">
        <v>99</v>
      </c>
      <c r="F46" s="11">
        <v>201204</v>
      </c>
      <c r="G46" s="8" t="s">
        <v>118</v>
      </c>
      <c r="H46" s="10" t="s">
        <v>100</v>
      </c>
      <c r="I46" s="12">
        <v>97.5</v>
      </c>
      <c r="J46" s="28">
        <f t="shared" si="0"/>
        <v>48.75</v>
      </c>
      <c r="K46" s="28">
        <v>86.2</v>
      </c>
      <c r="L46" s="6">
        <f t="shared" si="1"/>
        <v>43.1</v>
      </c>
      <c r="M46" s="29">
        <f t="shared" si="2"/>
        <v>91.85</v>
      </c>
      <c r="N46" s="6">
        <v>2</v>
      </c>
      <c r="O46" s="6"/>
    </row>
    <row r="47" spans="1:15" s="4" customFormat="1" ht="22.5" customHeight="1">
      <c r="A47" s="5">
        <v>43</v>
      </c>
      <c r="B47" s="8" t="s">
        <v>72</v>
      </c>
      <c r="C47" s="8" t="s">
        <v>95</v>
      </c>
      <c r="D47" s="8" t="s">
        <v>91</v>
      </c>
      <c r="E47" s="8" t="s">
        <v>120</v>
      </c>
      <c r="F47" s="11">
        <v>201204</v>
      </c>
      <c r="G47" s="8" t="s">
        <v>121</v>
      </c>
      <c r="H47" s="8" t="s">
        <v>111</v>
      </c>
      <c r="I47" s="12">
        <v>93</v>
      </c>
      <c r="J47" s="28">
        <f t="shared" si="0"/>
        <v>46.5</v>
      </c>
      <c r="K47" s="28">
        <v>81.2</v>
      </c>
      <c r="L47" s="6">
        <f t="shared" si="1"/>
        <v>40.6</v>
      </c>
      <c r="M47" s="29">
        <f t="shared" si="2"/>
        <v>87.1</v>
      </c>
      <c r="N47" s="6">
        <v>1</v>
      </c>
      <c r="O47" s="6"/>
    </row>
    <row r="48" spans="1:15" s="4" customFormat="1" ht="22.5" customHeight="1">
      <c r="A48" s="5">
        <v>44</v>
      </c>
      <c r="B48" s="8" t="s">
        <v>73</v>
      </c>
      <c r="C48" s="8" t="s">
        <v>90</v>
      </c>
      <c r="D48" s="8" t="s">
        <v>91</v>
      </c>
      <c r="E48" s="10" t="s">
        <v>101</v>
      </c>
      <c r="F48" s="16">
        <v>201201</v>
      </c>
      <c r="G48" s="8" t="s">
        <v>121</v>
      </c>
      <c r="H48" s="10" t="s">
        <v>111</v>
      </c>
      <c r="I48" s="12">
        <v>76</v>
      </c>
      <c r="J48" s="28">
        <f t="shared" si="0"/>
        <v>38</v>
      </c>
      <c r="K48" s="28">
        <v>86.8</v>
      </c>
      <c r="L48" s="6">
        <f t="shared" si="1"/>
        <v>43.4</v>
      </c>
      <c r="M48" s="29">
        <f t="shared" si="2"/>
        <v>81.4</v>
      </c>
      <c r="N48" s="6">
        <v>2</v>
      </c>
      <c r="O48" s="6"/>
    </row>
    <row r="49" spans="1:13" ht="14.25">
      <c r="A49" s="40" t="s">
        <v>13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14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</sheetData>
  <autoFilter ref="A4:O50"/>
  <mergeCells count="16">
    <mergeCell ref="N3:N4"/>
    <mergeCell ref="O3:O4"/>
    <mergeCell ref="A49:M50"/>
    <mergeCell ref="A2:O2"/>
    <mergeCell ref="A3:A4"/>
    <mergeCell ref="B3:B4"/>
    <mergeCell ref="C3:C4"/>
    <mergeCell ref="D3:D4"/>
    <mergeCell ref="E3:E4"/>
    <mergeCell ref="I3:J3"/>
    <mergeCell ref="K3:L3"/>
    <mergeCell ref="M3:M4"/>
    <mergeCell ref="A1:B1"/>
    <mergeCell ref="H3:H4"/>
    <mergeCell ref="F3:F4"/>
    <mergeCell ref="G3:G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2012-09-29T09:37:33Z</cp:lastPrinted>
  <dcterms:created xsi:type="dcterms:W3CDTF">2012-09-28T09:57:57Z</dcterms:created>
  <dcterms:modified xsi:type="dcterms:W3CDTF">2012-09-29T09:42:17Z</dcterms:modified>
  <cp:category/>
  <cp:version/>
  <cp:contentType/>
  <cp:contentStatus/>
</cp:coreProperties>
</file>