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20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<sst xmlns="http://schemas.openxmlformats.org/spreadsheetml/2006/main" count="392" uniqueCount="109">
  <si>
    <t>序号</t>
  </si>
  <si>
    <t>单位类别</t>
  </si>
  <si>
    <t>准考证号</t>
  </si>
  <si>
    <t>报考单位</t>
  </si>
  <si>
    <t>报考岗位</t>
  </si>
  <si>
    <t>笔试成绩</t>
  </si>
  <si>
    <t>专业考核成绩</t>
  </si>
  <si>
    <t>面试成绩</t>
  </si>
  <si>
    <t>总分</t>
  </si>
  <si>
    <t>备注</t>
  </si>
  <si>
    <t>中学</t>
  </si>
  <si>
    <t>北京十八中</t>
  </si>
  <si>
    <t>初中体育教师</t>
  </si>
  <si>
    <t>初中英语教师</t>
  </si>
  <si>
    <t>初中舞蹈教师</t>
  </si>
  <si>
    <t>初中电教教师</t>
  </si>
  <si>
    <t>物理教师</t>
  </si>
  <si>
    <t>北京十中</t>
  </si>
  <si>
    <t>高中语文教师</t>
  </si>
  <si>
    <t>音乐教师</t>
  </si>
  <si>
    <t>丰台二中</t>
  </si>
  <si>
    <t>英语教师</t>
  </si>
  <si>
    <t>计算机教师</t>
  </si>
  <si>
    <t>教育技术教师</t>
  </si>
  <si>
    <t>数学教师</t>
  </si>
  <si>
    <t>生物教师</t>
  </si>
  <si>
    <t>语文教师</t>
  </si>
  <si>
    <t>丽泽中学</t>
  </si>
  <si>
    <t>历史教师</t>
  </si>
  <si>
    <t>首医附中</t>
  </si>
  <si>
    <t>化学教师</t>
  </si>
  <si>
    <t>云岗中学</t>
  </si>
  <si>
    <t>信息技术教师</t>
  </si>
  <si>
    <t>地理教师</t>
  </si>
  <si>
    <t>东铁营一中</t>
  </si>
  <si>
    <t>体育教师</t>
  </si>
  <si>
    <t>东铁营二中</t>
  </si>
  <si>
    <t>思想品德教师</t>
  </si>
  <si>
    <t>分院附属学校</t>
  </si>
  <si>
    <t>太平桥中学</t>
  </si>
  <si>
    <t>右安门外国语学校</t>
  </si>
  <si>
    <t>丰台八中</t>
  </si>
  <si>
    <t xml:space="preserve">英语教师 </t>
  </si>
  <si>
    <t>丰台路中学</t>
  </si>
  <si>
    <t>航天中学</t>
  </si>
  <si>
    <t>中学语文教师</t>
  </si>
  <si>
    <t>和义学校</t>
  </si>
  <si>
    <t>科学教师</t>
  </si>
  <si>
    <t>缺考</t>
  </si>
  <si>
    <t>实验学校</t>
  </si>
  <si>
    <t>小学语、数教师</t>
  </si>
  <si>
    <t>赵登禹学校</t>
  </si>
  <si>
    <t>长辛店一中</t>
  </si>
  <si>
    <t>王佐学校</t>
  </si>
  <si>
    <t>政治教师</t>
  </si>
  <si>
    <t>小学</t>
  </si>
  <si>
    <t>丰台一小</t>
  </si>
  <si>
    <t>心理教师</t>
  </si>
  <si>
    <t>语数教师</t>
  </si>
  <si>
    <t>品德与生活教师</t>
  </si>
  <si>
    <t xml:space="preserve"> 缺考</t>
  </si>
  <si>
    <t>丰台二小</t>
  </si>
  <si>
    <t>首科花园小学</t>
  </si>
  <si>
    <t>小学美术教师</t>
  </si>
  <si>
    <t>太平桥二小</t>
  </si>
  <si>
    <t>西罗园六小</t>
  </si>
  <si>
    <t>西马金润小学</t>
  </si>
  <si>
    <t>美术教师</t>
  </si>
  <si>
    <t>玉林小学</t>
  </si>
  <si>
    <t>芳古园小学</t>
  </si>
  <si>
    <t>芳群园一小</t>
  </si>
  <si>
    <t>芳星园小学</t>
  </si>
  <si>
    <t xml:space="preserve"> 英语教师 </t>
  </si>
  <si>
    <t>东高地三小</t>
  </si>
  <si>
    <t>樊家村小学</t>
  </si>
  <si>
    <t>分钟寺小学</t>
  </si>
  <si>
    <t>丰师附小</t>
  </si>
  <si>
    <t>看丹小学</t>
  </si>
  <si>
    <t>南苑一小</t>
  </si>
  <si>
    <t>蒲黄榆一小</t>
  </si>
  <si>
    <t>人民村小学</t>
  </si>
  <si>
    <t>五爱屯小学</t>
  </si>
  <si>
    <t>长辛店九小</t>
  </si>
  <si>
    <t>长辛店七小</t>
  </si>
  <si>
    <t>长辛店铁小</t>
  </si>
  <si>
    <t>长辛店中心小学</t>
  </si>
  <si>
    <t>职成</t>
  </si>
  <si>
    <t>职工大学</t>
  </si>
  <si>
    <t>培训教师</t>
  </si>
  <si>
    <t>职教中心校</t>
  </si>
  <si>
    <t>高中音乐理论教师</t>
  </si>
  <si>
    <t>高中宝玉石鉴定与加工专业教师</t>
  </si>
  <si>
    <t>高中政治教师</t>
  </si>
  <si>
    <t>高中声乐教师</t>
  </si>
  <si>
    <t>高中舞蹈教师</t>
  </si>
  <si>
    <t>校外</t>
  </si>
  <si>
    <t>丰台区少年宫</t>
  </si>
  <si>
    <t>影视表演教师</t>
  </si>
  <si>
    <t>东高地科技馆</t>
  </si>
  <si>
    <t>舞蹈教师</t>
  </si>
  <si>
    <t>幼儿园</t>
  </si>
  <si>
    <t>丰台一幼</t>
  </si>
  <si>
    <t>教师</t>
  </si>
  <si>
    <t>群英幼儿园</t>
  </si>
  <si>
    <t>岗位代码</t>
  </si>
  <si>
    <t>*</t>
  </si>
  <si>
    <t>*</t>
  </si>
  <si>
    <t>丰台区教委2012年所属事业单位公开招聘教师岗位综合成绩</t>
  </si>
  <si>
    <t>说明：综合成绩的合格分数线为60分，备注栏内标“*”的考生进入体检，体检时间、地点另行通知。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</si>
</sst>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3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2" xfId="40" applyFont="1" applyFill="1" applyBorder="1" applyAlignment="1">
      <alignment horizontal="center" vertical="center"/>
      <protection/>
    </xf>
    <xf numFmtId="0" fontId="1" fillId="0" borderId="13" xfId="42" applyBorder="1" applyAlignment="1">
      <alignment horizontal="center" vertical="center"/>
      <protection/>
    </xf>
    <xf numFmtId="0" fontId="1" fillId="0" borderId="10" xfId="42" applyBorder="1" applyAlignment="1">
      <alignment horizontal="center" vertical="center"/>
      <protection/>
    </xf>
    <xf numFmtId="0" fontId="1" fillId="0" borderId="10" xfId="42" applyFill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1" fillId="32" borderId="10" xfId="42" applyFill="1" applyBorder="1" applyAlignment="1">
      <alignment horizontal="center" vertical="center"/>
      <protection/>
    </xf>
    <xf numFmtId="0" fontId="1" fillId="0" borderId="12" xfId="42" applyBorder="1" applyAlignment="1">
      <alignment horizontal="center" vertical="center"/>
      <protection/>
    </xf>
    <xf numFmtId="176" fontId="0" fillId="0" borderId="10" xfId="42" applyNumberFormat="1" applyFont="1" applyBorder="1" applyAlignment="1">
      <alignment horizontal="center" vertical="center"/>
      <protection/>
    </xf>
    <xf numFmtId="177" fontId="2" fillId="0" borderId="10" xfId="42" applyNumberFormat="1" applyFont="1" applyBorder="1" applyAlignment="1">
      <alignment horizontal="center" vertical="center"/>
      <protection/>
    </xf>
    <xf numFmtId="176" fontId="2" fillId="0" borderId="10" xfId="42" applyNumberFormat="1" applyFont="1" applyBorder="1" applyAlignment="1">
      <alignment horizontal="center" vertical="center"/>
      <protection/>
    </xf>
    <xf numFmtId="177" fontId="0" fillId="0" borderId="10" xfId="42" applyNumberFormat="1" applyFont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2" fillId="0" borderId="12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176" fontId="0" fillId="0" borderId="12" xfId="42" applyNumberFormat="1" applyFont="1" applyBorder="1" applyAlignment="1">
      <alignment horizontal="center" vertical="center"/>
      <protection/>
    </xf>
    <xf numFmtId="177" fontId="2" fillId="0" borderId="12" xfId="42" applyNumberFormat="1" applyFont="1" applyBorder="1" applyAlignment="1">
      <alignment horizontal="center" vertical="center"/>
      <protection/>
    </xf>
    <xf numFmtId="0" fontId="1" fillId="33" borderId="10" xfId="42" applyFill="1" applyBorder="1" applyAlignment="1">
      <alignment horizontal="center" vertical="center"/>
      <protection/>
    </xf>
    <xf numFmtId="0" fontId="2" fillId="33" borderId="10" xfId="42" applyFont="1" applyFill="1" applyBorder="1" applyAlignment="1">
      <alignment horizontal="center" vertical="center"/>
      <protection/>
    </xf>
    <xf numFmtId="176" fontId="0" fillId="33" borderId="10" xfId="42" applyNumberFormat="1" applyFont="1" applyFill="1" applyBorder="1" applyAlignment="1">
      <alignment horizontal="center" vertical="center"/>
      <protection/>
    </xf>
    <xf numFmtId="177" fontId="2" fillId="33" borderId="10" xfId="42" applyNumberFormat="1" applyFont="1" applyFill="1" applyBorder="1" applyAlignment="1">
      <alignment horizontal="center" vertical="center"/>
      <protection/>
    </xf>
    <xf numFmtId="0" fontId="0" fillId="32" borderId="11" xfId="40" applyFill="1" applyBorder="1" applyAlignment="1">
      <alignment horizontal="center" vertical="center"/>
      <protection/>
    </xf>
    <xf numFmtId="0" fontId="0" fillId="32" borderId="10" xfId="40" applyFont="1" applyFill="1" applyBorder="1" applyAlignment="1">
      <alignment horizontal="center" vertical="center"/>
      <protection/>
    </xf>
    <xf numFmtId="0" fontId="2" fillId="32" borderId="10" xfId="42" applyFont="1" applyFill="1" applyBorder="1" applyAlignment="1">
      <alignment horizontal="center" vertical="center"/>
      <protection/>
    </xf>
    <xf numFmtId="176" fontId="0" fillId="32" borderId="10" xfId="42" applyNumberFormat="1" applyFont="1" applyFill="1" applyBorder="1" applyAlignment="1">
      <alignment horizontal="center" vertical="center"/>
      <protection/>
    </xf>
    <xf numFmtId="177" fontId="2" fillId="32" borderId="10" xfId="42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0" fontId="0" fillId="0" borderId="10" xfId="40" applyFont="1" applyFill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0" fillId="33" borderId="10" xfId="40" applyFont="1" applyFill="1" applyBorder="1" applyAlignment="1">
      <alignment horizontal="center" vertical="center" shrinkToFit="1"/>
      <protection/>
    </xf>
    <xf numFmtId="0" fontId="0" fillId="32" borderId="10" xfId="40" applyFont="1" applyFill="1" applyBorder="1" applyAlignment="1">
      <alignment horizontal="center" vertical="center" shrinkToFit="1"/>
      <protection/>
    </xf>
    <xf numFmtId="0" fontId="0" fillId="0" borderId="10" xfId="40" applyBorder="1" applyAlignment="1">
      <alignment horizontal="center" vertical="center" shrinkToFit="1"/>
      <protection/>
    </xf>
    <xf numFmtId="0" fontId="2" fillId="33" borderId="10" xfId="40" applyFont="1" applyFill="1" applyBorder="1" applyAlignment="1">
      <alignment horizontal="center" vertical="center" shrinkToFit="1"/>
      <protection/>
    </xf>
    <xf numFmtId="0" fontId="0" fillId="0" borderId="12" xfId="40" applyFont="1" applyFill="1" applyBorder="1" applyAlignment="1">
      <alignment horizontal="center" vertical="center" shrinkToFit="1"/>
      <protection/>
    </xf>
    <xf numFmtId="0" fontId="2" fillId="32" borderId="10" xfId="40" applyFont="1" applyFill="1" applyBorder="1" applyAlignment="1">
      <alignment horizontal="center" vertical="center" shrinkToFit="1"/>
      <protection/>
    </xf>
    <xf numFmtId="0" fontId="0" fillId="33" borderId="10" xfId="40" applyFill="1" applyBorder="1" applyAlignment="1">
      <alignment horizontal="center" vertical="center" shrinkToFit="1"/>
      <protection/>
    </xf>
    <xf numFmtId="0" fontId="0" fillId="0" borderId="12" xfId="40" applyBorder="1" applyAlignment="1">
      <alignment horizontal="center" vertical="center" shrinkToFit="1"/>
      <protection/>
    </xf>
    <xf numFmtId="0" fontId="0" fillId="0" borderId="10" xfId="40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vertical="center" shrinkToFit="1"/>
      <protection/>
    </xf>
    <xf numFmtId="0" fontId="0" fillId="0" borderId="14" xfId="40" applyBorder="1" applyAlignment="1">
      <alignment horizontal="center" vertical="center"/>
      <protection/>
    </xf>
    <xf numFmtId="0" fontId="0" fillId="0" borderId="12" xfId="40" applyBorder="1" applyAlignment="1">
      <alignment vertical="center" shrinkToFit="1"/>
      <protection/>
    </xf>
    <xf numFmtId="0" fontId="1" fillId="0" borderId="15" xfId="42" applyBorder="1" applyAlignment="1">
      <alignment horizontal="center" vertical="center"/>
      <protection/>
    </xf>
    <xf numFmtId="0" fontId="1" fillId="0" borderId="13" xfId="42" applyFont="1" applyBorder="1" applyAlignment="1">
      <alignment horizontal="center" vertical="center" wrapText="1"/>
      <protection/>
    </xf>
    <xf numFmtId="0" fontId="1" fillId="0" borderId="13" xfId="42" applyFont="1" applyBorder="1" applyAlignment="1">
      <alignment horizontal="center" vertical="center"/>
      <protection/>
    </xf>
    <xf numFmtId="0" fontId="1" fillId="0" borderId="13" xfId="42" applyFont="1" applyBorder="1" applyAlignment="1">
      <alignment horizontal="center" vertical="center"/>
      <protection/>
    </xf>
    <xf numFmtId="9" fontId="1" fillId="0" borderId="13" xfId="42" applyNumberFormat="1" applyBorder="1" applyAlignment="1">
      <alignment horizontal="center" vertical="center"/>
      <protection/>
    </xf>
    <xf numFmtId="0" fontId="1" fillId="0" borderId="13" xfId="42" applyBorder="1" applyAlignment="1">
      <alignment horizontal="center" vertical="center" wrapText="1"/>
      <protection/>
    </xf>
    <xf numFmtId="0" fontId="1" fillId="0" borderId="16" xfId="42" applyBorder="1" applyAlignment="1">
      <alignment horizontal="center" vertical="center"/>
      <protection/>
    </xf>
    <xf numFmtId="0" fontId="5" fillId="0" borderId="17" xfId="42" applyFont="1" applyBorder="1" applyAlignment="1">
      <alignment horizontal="center" vertical="center"/>
      <protection/>
    </xf>
    <xf numFmtId="0" fontId="5" fillId="0" borderId="18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vertical="center"/>
      <protection/>
    </xf>
    <xf numFmtId="0" fontId="1" fillId="0" borderId="0" xfId="42" applyAlignment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A100" sqref="A100:N100"/>
    </sheetView>
  </sheetViews>
  <sheetFormatPr defaultColWidth="9.00390625" defaultRowHeight="13.5"/>
  <cols>
    <col min="5" max="5" width="17.50390625" style="0" customWidth="1"/>
  </cols>
  <sheetData>
    <row r="1" spans="1:14" ht="25.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28.5">
      <c r="A2" s="47" t="s">
        <v>0</v>
      </c>
      <c r="B2" s="48" t="s">
        <v>1</v>
      </c>
      <c r="C2" s="49" t="s">
        <v>2</v>
      </c>
      <c r="D2" s="49" t="s">
        <v>3</v>
      </c>
      <c r="E2" s="49" t="s">
        <v>4</v>
      </c>
      <c r="F2" s="50" t="s">
        <v>104</v>
      </c>
      <c r="G2" s="5" t="s">
        <v>5</v>
      </c>
      <c r="H2" s="51">
        <v>0.3</v>
      </c>
      <c r="I2" s="52" t="s">
        <v>6</v>
      </c>
      <c r="J2" s="51">
        <v>0.3</v>
      </c>
      <c r="K2" s="5" t="s">
        <v>7</v>
      </c>
      <c r="L2" s="51">
        <v>0.4</v>
      </c>
      <c r="M2" s="5" t="s">
        <v>8</v>
      </c>
      <c r="N2" s="53" t="s">
        <v>9</v>
      </c>
    </row>
    <row r="3" spans="1:14" ht="14.25">
      <c r="A3" s="3">
        <v>1</v>
      </c>
      <c r="B3" s="41" t="s">
        <v>10</v>
      </c>
      <c r="C3" s="2">
        <v>20120413</v>
      </c>
      <c r="D3" s="35" t="s">
        <v>11</v>
      </c>
      <c r="E3" s="30" t="s">
        <v>12</v>
      </c>
      <c r="F3" s="30">
        <v>2012617</v>
      </c>
      <c r="G3" s="6">
        <v>66</v>
      </c>
      <c r="H3" s="8">
        <f>G3*0.3</f>
        <v>19.8</v>
      </c>
      <c r="I3" s="6">
        <v>86</v>
      </c>
      <c r="J3" s="8">
        <f>I3*0.3</f>
        <v>25.8</v>
      </c>
      <c r="K3" s="11">
        <v>85.1</v>
      </c>
      <c r="L3" s="12">
        <f>K3*0.4</f>
        <v>34.04</v>
      </c>
      <c r="M3" s="12">
        <f>L3+J3+H3</f>
        <v>79.64</v>
      </c>
      <c r="N3" s="54" t="s">
        <v>105</v>
      </c>
    </row>
    <row r="4" spans="1:14" ht="14.25">
      <c r="A4" s="3">
        <v>2</v>
      </c>
      <c r="B4" s="41" t="s">
        <v>10</v>
      </c>
      <c r="C4" s="1">
        <v>20120318</v>
      </c>
      <c r="D4" s="30" t="s">
        <v>11</v>
      </c>
      <c r="E4" s="29" t="s">
        <v>13</v>
      </c>
      <c r="F4" s="29">
        <v>2012615</v>
      </c>
      <c r="G4" s="6">
        <v>79</v>
      </c>
      <c r="H4" s="8">
        <f aca="true" t="shared" si="0" ref="H4:H68">G4*0.3</f>
        <v>23.7</v>
      </c>
      <c r="I4" s="6">
        <v>93</v>
      </c>
      <c r="J4" s="8">
        <f aca="true" t="shared" si="1" ref="J4:J68">I4*0.3</f>
        <v>27.9</v>
      </c>
      <c r="K4" s="11">
        <v>79</v>
      </c>
      <c r="L4" s="12">
        <f aca="true" t="shared" si="2" ref="L4:L68">K4*0.4</f>
        <v>31.6</v>
      </c>
      <c r="M4" s="12">
        <f aca="true" t="shared" si="3" ref="M4:M68">L4+J4+H4</f>
        <v>83.2</v>
      </c>
      <c r="N4" s="54" t="s">
        <v>105</v>
      </c>
    </row>
    <row r="5" spans="1:14" ht="14.25">
      <c r="A5" s="3">
        <v>3</v>
      </c>
      <c r="B5" s="41" t="s">
        <v>10</v>
      </c>
      <c r="C5" s="2">
        <v>20120126</v>
      </c>
      <c r="D5" s="35" t="s">
        <v>11</v>
      </c>
      <c r="E5" s="30" t="s">
        <v>14</v>
      </c>
      <c r="F5" s="30">
        <v>2012618</v>
      </c>
      <c r="G5" s="6">
        <v>62</v>
      </c>
      <c r="H5" s="8">
        <f t="shared" si="0"/>
        <v>18.599999999999998</v>
      </c>
      <c r="I5" s="6">
        <v>86</v>
      </c>
      <c r="J5" s="8">
        <f t="shared" si="1"/>
        <v>25.8</v>
      </c>
      <c r="K5" s="11">
        <v>90</v>
      </c>
      <c r="L5" s="12">
        <f t="shared" si="2"/>
        <v>36</v>
      </c>
      <c r="M5" s="12">
        <f t="shared" si="3"/>
        <v>80.39999999999999</v>
      </c>
      <c r="N5" s="54" t="s">
        <v>105</v>
      </c>
    </row>
    <row r="6" spans="1:14" ht="14.25">
      <c r="A6" s="3">
        <v>4</v>
      </c>
      <c r="B6" s="41" t="s">
        <v>10</v>
      </c>
      <c r="C6" s="1">
        <v>20120102</v>
      </c>
      <c r="D6" s="31" t="s">
        <v>11</v>
      </c>
      <c r="E6" s="31" t="s">
        <v>15</v>
      </c>
      <c r="F6" s="31">
        <v>2012620</v>
      </c>
      <c r="G6" s="6">
        <v>66</v>
      </c>
      <c r="H6" s="8">
        <f t="shared" si="0"/>
        <v>19.8</v>
      </c>
      <c r="I6" s="6">
        <v>89</v>
      </c>
      <c r="J6" s="8">
        <f t="shared" si="1"/>
        <v>26.7</v>
      </c>
      <c r="K6" s="11">
        <v>87.3</v>
      </c>
      <c r="L6" s="12">
        <f t="shared" si="2"/>
        <v>34.92</v>
      </c>
      <c r="M6" s="12">
        <f t="shared" si="3"/>
        <v>81.42</v>
      </c>
      <c r="N6" s="54" t="s">
        <v>105</v>
      </c>
    </row>
    <row r="7" spans="1:14" ht="14.25">
      <c r="A7" s="3">
        <v>5</v>
      </c>
      <c r="B7" s="41" t="s">
        <v>10</v>
      </c>
      <c r="C7" s="2">
        <v>20120403</v>
      </c>
      <c r="D7" s="35" t="s">
        <v>11</v>
      </c>
      <c r="E7" s="30" t="s">
        <v>16</v>
      </c>
      <c r="F7" s="30">
        <v>2012619</v>
      </c>
      <c r="G7" s="6">
        <v>60</v>
      </c>
      <c r="H7" s="8">
        <f t="shared" si="0"/>
        <v>18</v>
      </c>
      <c r="I7" s="6">
        <v>90</v>
      </c>
      <c r="J7" s="8">
        <f t="shared" si="1"/>
        <v>27</v>
      </c>
      <c r="K7" s="11">
        <v>87.6</v>
      </c>
      <c r="L7" s="12">
        <f t="shared" si="2"/>
        <v>35.04</v>
      </c>
      <c r="M7" s="12">
        <f t="shared" si="3"/>
        <v>80.03999999999999</v>
      </c>
      <c r="N7" s="54" t="s">
        <v>105</v>
      </c>
    </row>
    <row r="8" spans="1:14" ht="14.25">
      <c r="A8" s="3">
        <v>6</v>
      </c>
      <c r="B8" s="41" t="s">
        <v>10</v>
      </c>
      <c r="C8" s="1">
        <v>20120307</v>
      </c>
      <c r="D8" s="32" t="s">
        <v>17</v>
      </c>
      <c r="E8" s="32" t="s">
        <v>18</v>
      </c>
      <c r="F8" s="32">
        <v>2012613</v>
      </c>
      <c r="G8" s="6">
        <v>71</v>
      </c>
      <c r="H8" s="8">
        <f t="shared" si="0"/>
        <v>21.3</v>
      </c>
      <c r="I8" s="7">
        <v>95</v>
      </c>
      <c r="J8" s="8">
        <f t="shared" si="1"/>
        <v>28.5</v>
      </c>
      <c r="K8" s="11">
        <v>89.7</v>
      </c>
      <c r="L8" s="12">
        <f t="shared" si="2"/>
        <v>35.88</v>
      </c>
      <c r="M8" s="12">
        <f t="shared" si="3"/>
        <v>85.67999999999999</v>
      </c>
      <c r="N8" s="54" t="s">
        <v>105</v>
      </c>
    </row>
    <row r="9" spans="1:14" ht="14.25">
      <c r="A9" s="3">
        <v>7</v>
      </c>
      <c r="B9" s="41" t="s">
        <v>10</v>
      </c>
      <c r="C9" s="1">
        <v>20120130</v>
      </c>
      <c r="D9" s="32" t="s">
        <v>17</v>
      </c>
      <c r="E9" s="32" t="s">
        <v>18</v>
      </c>
      <c r="F9" s="32">
        <v>2012612</v>
      </c>
      <c r="G9" s="6">
        <v>78</v>
      </c>
      <c r="H9" s="8">
        <f t="shared" si="0"/>
        <v>23.4</v>
      </c>
      <c r="I9" s="6">
        <v>93</v>
      </c>
      <c r="J9" s="8">
        <f t="shared" si="1"/>
        <v>27.9</v>
      </c>
      <c r="K9" s="11">
        <v>86.4</v>
      </c>
      <c r="L9" s="12">
        <f t="shared" si="2"/>
        <v>34.56</v>
      </c>
      <c r="M9" s="12">
        <f t="shared" si="3"/>
        <v>85.86</v>
      </c>
      <c r="N9" s="54" t="s">
        <v>105</v>
      </c>
    </row>
    <row r="10" spans="1:14" ht="14.25">
      <c r="A10" s="3">
        <v>8</v>
      </c>
      <c r="B10" s="41" t="s">
        <v>10</v>
      </c>
      <c r="C10" s="1">
        <v>20120212</v>
      </c>
      <c r="D10" s="31" t="s">
        <v>17</v>
      </c>
      <c r="E10" s="32" t="s">
        <v>19</v>
      </c>
      <c r="F10" s="32">
        <v>2012614</v>
      </c>
      <c r="G10" s="6">
        <v>76</v>
      </c>
      <c r="H10" s="8">
        <f t="shared" si="0"/>
        <v>22.8</v>
      </c>
      <c r="I10" s="7">
        <v>94</v>
      </c>
      <c r="J10" s="8">
        <f t="shared" si="1"/>
        <v>28.2</v>
      </c>
      <c r="K10" s="11">
        <v>86.1</v>
      </c>
      <c r="L10" s="12">
        <f t="shared" si="2"/>
        <v>34.44</v>
      </c>
      <c r="M10" s="12">
        <f t="shared" si="3"/>
        <v>85.44</v>
      </c>
      <c r="N10" s="54" t="s">
        <v>105</v>
      </c>
    </row>
    <row r="11" spans="1:14" ht="14.25">
      <c r="A11" s="3">
        <v>9</v>
      </c>
      <c r="B11" s="41" t="s">
        <v>10</v>
      </c>
      <c r="C11" s="1">
        <v>20120108</v>
      </c>
      <c r="D11" s="30" t="s">
        <v>20</v>
      </c>
      <c r="E11" s="29" t="s">
        <v>21</v>
      </c>
      <c r="F11" s="29">
        <v>2012604</v>
      </c>
      <c r="G11" s="6">
        <v>70</v>
      </c>
      <c r="H11" s="8">
        <f t="shared" si="0"/>
        <v>21</v>
      </c>
      <c r="I11" s="6">
        <v>95</v>
      </c>
      <c r="J11" s="8">
        <f t="shared" si="1"/>
        <v>28.5</v>
      </c>
      <c r="K11" s="11">
        <v>86.3</v>
      </c>
      <c r="L11" s="12">
        <f t="shared" si="2"/>
        <v>34.52</v>
      </c>
      <c r="M11" s="12">
        <f t="shared" si="3"/>
        <v>84.02000000000001</v>
      </c>
      <c r="N11" s="54" t="s">
        <v>105</v>
      </c>
    </row>
    <row r="12" spans="1:14" ht="14.25">
      <c r="A12" s="3">
        <v>10</v>
      </c>
      <c r="B12" s="41" t="s">
        <v>10</v>
      </c>
      <c r="C12" s="1">
        <v>20120113</v>
      </c>
      <c r="D12" s="32" t="s">
        <v>20</v>
      </c>
      <c r="E12" s="32" t="s">
        <v>22</v>
      </c>
      <c r="F12" s="32">
        <v>2012607</v>
      </c>
      <c r="G12" s="6">
        <v>78</v>
      </c>
      <c r="H12" s="8">
        <f t="shared" si="0"/>
        <v>23.4</v>
      </c>
      <c r="I12" s="6">
        <v>90</v>
      </c>
      <c r="J12" s="8">
        <f t="shared" si="1"/>
        <v>27</v>
      </c>
      <c r="K12" s="11">
        <v>84.7</v>
      </c>
      <c r="L12" s="12">
        <f t="shared" si="2"/>
        <v>33.88</v>
      </c>
      <c r="M12" s="12">
        <f t="shared" si="3"/>
        <v>84.28</v>
      </c>
      <c r="N12" s="54" t="s">
        <v>105</v>
      </c>
    </row>
    <row r="13" spans="1:14" ht="14.25">
      <c r="A13" s="3">
        <v>11</v>
      </c>
      <c r="B13" s="41" t="s">
        <v>10</v>
      </c>
      <c r="C13" s="1">
        <v>20120302</v>
      </c>
      <c r="D13" s="32" t="s">
        <v>20</v>
      </c>
      <c r="E13" s="32" t="s">
        <v>23</v>
      </c>
      <c r="F13" s="32">
        <v>2012608</v>
      </c>
      <c r="G13" s="6">
        <v>65</v>
      </c>
      <c r="H13" s="8">
        <f t="shared" si="0"/>
        <v>19.5</v>
      </c>
      <c r="I13" s="6">
        <v>95</v>
      </c>
      <c r="J13" s="8">
        <f t="shared" si="1"/>
        <v>28.5</v>
      </c>
      <c r="K13" s="13">
        <v>76.7</v>
      </c>
      <c r="L13" s="12">
        <f t="shared" si="2"/>
        <v>30.680000000000003</v>
      </c>
      <c r="M13" s="14">
        <f>L13+J13+H13</f>
        <v>78.68</v>
      </c>
      <c r="N13" s="54" t="s">
        <v>105</v>
      </c>
    </row>
    <row r="14" spans="1:14" ht="14.25">
      <c r="A14" s="3">
        <v>12</v>
      </c>
      <c r="B14" s="41" t="s">
        <v>10</v>
      </c>
      <c r="C14" s="1">
        <v>20120229</v>
      </c>
      <c r="D14" s="30" t="s">
        <v>20</v>
      </c>
      <c r="E14" s="29" t="s">
        <v>24</v>
      </c>
      <c r="F14" s="29">
        <v>2012603</v>
      </c>
      <c r="G14" s="6">
        <v>65</v>
      </c>
      <c r="H14" s="8">
        <f t="shared" si="0"/>
        <v>19.5</v>
      </c>
      <c r="I14" s="6">
        <v>98</v>
      </c>
      <c r="J14" s="8">
        <f t="shared" si="1"/>
        <v>29.4</v>
      </c>
      <c r="K14" s="11">
        <v>80.7</v>
      </c>
      <c r="L14" s="12">
        <f t="shared" si="2"/>
        <v>32.28</v>
      </c>
      <c r="M14" s="12">
        <f t="shared" si="3"/>
        <v>81.18</v>
      </c>
      <c r="N14" s="54" t="s">
        <v>105</v>
      </c>
    </row>
    <row r="15" spans="1:14" ht="14.25">
      <c r="A15" s="3">
        <v>13</v>
      </c>
      <c r="B15" s="41" t="s">
        <v>10</v>
      </c>
      <c r="C15" s="1">
        <v>20120119</v>
      </c>
      <c r="D15" s="32" t="s">
        <v>20</v>
      </c>
      <c r="E15" s="32" t="s">
        <v>25</v>
      </c>
      <c r="F15" s="32">
        <v>2012611</v>
      </c>
      <c r="G15" s="6">
        <v>71</v>
      </c>
      <c r="H15" s="8">
        <f t="shared" si="0"/>
        <v>21.3</v>
      </c>
      <c r="I15" s="6">
        <v>90</v>
      </c>
      <c r="J15" s="8">
        <f t="shared" si="1"/>
        <v>27</v>
      </c>
      <c r="K15" s="11">
        <v>84.1</v>
      </c>
      <c r="L15" s="12">
        <f t="shared" si="2"/>
        <v>33.64</v>
      </c>
      <c r="M15" s="12">
        <f t="shared" si="3"/>
        <v>81.94</v>
      </c>
      <c r="N15" s="54" t="s">
        <v>105</v>
      </c>
    </row>
    <row r="16" spans="1:14" ht="14.25">
      <c r="A16" s="3">
        <v>14</v>
      </c>
      <c r="B16" s="41" t="s">
        <v>10</v>
      </c>
      <c r="C16" s="2">
        <v>20120415</v>
      </c>
      <c r="D16" s="35" t="s">
        <v>20</v>
      </c>
      <c r="E16" s="30" t="s">
        <v>26</v>
      </c>
      <c r="F16" s="30">
        <v>2012601</v>
      </c>
      <c r="G16" s="6">
        <v>75</v>
      </c>
      <c r="H16" s="8">
        <f t="shared" si="0"/>
        <v>22.5</v>
      </c>
      <c r="I16" s="6">
        <v>91</v>
      </c>
      <c r="J16" s="8">
        <f t="shared" si="1"/>
        <v>27.3</v>
      </c>
      <c r="K16" s="11">
        <v>87</v>
      </c>
      <c r="L16" s="12">
        <f t="shared" si="2"/>
        <v>34.800000000000004</v>
      </c>
      <c r="M16" s="12">
        <f t="shared" si="3"/>
        <v>84.60000000000001</v>
      </c>
      <c r="N16" s="54" t="s">
        <v>105</v>
      </c>
    </row>
    <row r="17" spans="1:14" ht="14.25">
      <c r="A17" s="3">
        <v>15</v>
      </c>
      <c r="B17" s="41" t="s">
        <v>10</v>
      </c>
      <c r="C17" s="2">
        <v>20120201</v>
      </c>
      <c r="D17" s="35" t="s">
        <v>20</v>
      </c>
      <c r="E17" s="30" t="s">
        <v>21</v>
      </c>
      <c r="F17" s="30">
        <v>2012609</v>
      </c>
      <c r="G17" s="6">
        <v>61</v>
      </c>
      <c r="H17" s="8">
        <f t="shared" si="0"/>
        <v>18.3</v>
      </c>
      <c r="I17" s="6">
        <v>92</v>
      </c>
      <c r="J17" s="8">
        <f t="shared" si="1"/>
        <v>27.599999999999998</v>
      </c>
      <c r="K17" s="13">
        <v>79.6</v>
      </c>
      <c r="L17" s="12">
        <f t="shared" si="2"/>
        <v>31.84</v>
      </c>
      <c r="M17" s="14">
        <f t="shared" si="3"/>
        <v>77.74</v>
      </c>
      <c r="N17" s="54" t="s">
        <v>105</v>
      </c>
    </row>
    <row r="18" spans="1:14" ht="14.25">
      <c r="A18" s="3">
        <v>16</v>
      </c>
      <c r="B18" s="41" t="s">
        <v>10</v>
      </c>
      <c r="C18" s="1">
        <v>20120308</v>
      </c>
      <c r="D18" s="32" t="s">
        <v>27</v>
      </c>
      <c r="E18" s="32" t="s">
        <v>28</v>
      </c>
      <c r="F18" s="32">
        <v>2012621</v>
      </c>
      <c r="G18" s="6">
        <v>66</v>
      </c>
      <c r="H18" s="8">
        <f t="shared" si="0"/>
        <v>19.8</v>
      </c>
      <c r="I18" s="7">
        <v>92</v>
      </c>
      <c r="J18" s="8">
        <f t="shared" si="1"/>
        <v>27.599999999999998</v>
      </c>
      <c r="K18" s="11">
        <v>87.7</v>
      </c>
      <c r="L18" s="12">
        <f t="shared" si="2"/>
        <v>35.080000000000005</v>
      </c>
      <c r="M18" s="12">
        <f t="shared" si="3"/>
        <v>82.48</v>
      </c>
      <c r="N18" s="54" t="s">
        <v>105</v>
      </c>
    </row>
    <row r="19" spans="1:14" ht="14.25">
      <c r="A19" s="3">
        <v>17</v>
      </c>
      <c r="B19" s="41" t="s">
        <v>10</v>
      </c>
      <c r="C19" s="1">
        <v>20120313</v>
      </c>
      <c r="D19" s="30" t="s">
        <v>29</v>
      </c>
      <c r="E19" s="30" t="s">
        <v>30</v>
      </c>
      <c r="F19" s="30">
        <v>2012623</v>
      </c>
      <c r="G19" s="6">
        <v>69</v>
      </c>
      <c r="H19" s="8">
        <f t="shared" si="0"/>
        <v>20.7</v>
      </c>
      <c r="I19" s="6">
        <v>85</v>
      </c>
      <c r="J19" s="8">
        <f t="shared" si="1"/>
        <v>25.5</v>
      </c>
      <c r="K19" s="11">
        <v>88.7</v>
      </c>
      <c r="L19" s="12">
        <f t="shared" si="2"/>
        <v>35.480000000000004</v>
      </c>
      <c r="M19" s="12">
        <f t="shared" si="3"/>
        <v>81.68</v>
      </c>
      <c r="N19" s="54" t="s">
        <v>105</v>
      </c>
    </row>
    <row r="20" spans="1:14" ht="14.25">
      <c r="A20" s="3">
        <v>18</v>
      </c>
      <c r="B20" s="41" t="s">
        <v>10</v>
      </c>
      <c r="C20" s="1">
        <v>20120309</v>
      </c>
      <c r="D20" s="32" t="s">
        <v>31</v>
      </c>
      <c r="E20" s="32" t="s">
        <v>32</v>
      </c>
      <c r="F20" s="32">
        <v>2012627</v>
      </c>
      <c r="G20" s="6">
        <v>72</v>
      </c>
      <c r="H20" s="8">
        <f t="shared" si="0"/>
        <v>21.599999999999998</v>
      </c>
      <c r="I20" s="6">
        <v>91</v>
      </c>
      <c r="J20" s="8">
        <f t="shared" si="1"/>
        <v>27.3</v>
      </c>
      <c r="K20" s="11">
        <v>78.7</v>
      </c>
      <c r="L20" s="12">
        <f t="shared" si="2"/>
        <v>31.480000000000004</v>
      </c>
      <c r="M20" s="12">
        <f t="shared" si="3"/>
        <v>80.38</v>
      </c>
      <c r="N20" s="54" t="s">
        <v>105</v>
      </c>
    </row>
    <row r="21" spans="1:14" ht="14.25">
      <c r="A21" s="3">
        <v>19</v>
      </c>
      <c r="B21" s="41" t="s">
        <v>10</v>
      </c>
      <c r="C21" s="1">
        <v>20120214</v>
      </c>
      <c r="D21" s="31" t="s">
        <v>31</v>
      </c>
      <c r="E21" s="32" t="s">
        <v>33</v>
      </c>
      <c r="F21" s="32">
        <v>2012625</v>
      </c>
      <c r="G21" s="6">
        <v>70</v>
      </c>
      <c r="H21" s="8">
        <f t="shared" si="0"/>
        <v>21</v>
      </c>
      <c r="I21" s="6">
        <v>94</v>
      </c>
      <c r="J21" s="8">
        <f t="shared" si="1"/>
        <v>28.2</v>
      </c>
      <c r="K21" s="11">
        <v>79</v>
      </c>
      <c r="L21" s="12">
        <f t="shared" si="2"/>
        <v>31.6</v>
      </c>
      <c r="M21" s="12">
        <f t="shared" si="3"/>
        <v>80.8</v>
      </c>
      <c r="N21" s="54" t="s">
        <v>105</v>
      </c>
    </row>
    <row r="22" spans="1:14" ht="14.25">
      <c r="A22" s="3">
        <v>20</v>
      </c>
      <c r="B22" s="41" t="s">
        <v>10</v>
      </c>
      <c r="C22" s="1">
        <v>20120326</v>
      </c>
      <c r="D22" s="32" t="s">
        <v>34</v>
      </c>
      <c r="E22" s="32" t="s">
        <v>35</v>
      </c>
      <c r="F22" s="32">
        <v>2012643</v>
      </c>
      <c r="G22" s="6">
        <v>62</v>
      </c>
      <c r="H22" s="8">
        <f t="shared" si="0"/>
        <v>18.599999999999998</v>
      </c>
      <c r="I22" s="6">
        <v>77</v>
      </c>
      <c r="J22" s="8">
        <f t="shared" si="1"/>
        <v>23.099999999999998</v>
      </c>
      <c r="K22" s="11">
        <v>82.6</v>
      </c>
      <c r="L22" s="12">
        <f t="shared" si="2"/>
        <v>33.04</v>
      </c>
      <c r="M22" s="12">
        <f t="shared" si="3"/>
        <v>74.74</v>
      </c>
      <c r="N22" s="54" t="s">
        <v>105</v>
      </c>
    </row>
    <row r="23" spans="1:14" ht="14.25">
      <c r="A23" s="3">
        <v>21</v>
      </c>
      <c r="B23" s="41" t="s">
        <v>10</v>
      </c>
      <c r="C23" s="2">
        <v>20120402</v>
      </c>
      <c r="D23" s="35" t="s">
        <v>34</v>
      </c>
      <c r="E23" s="30" t="s">
        <v>35</v>
      </c>
      <c r="F23" s="30">
        <v>2012643</v>
      </c>
      <c r="G23" s="6">
        <v>60</v>
      </c>
      <c r="H23" s="8">
        <f t="shared" si="0"/>
        <v>18</v>
      </c>
      <c r="I23" s="6">
        <v>67</v>
      </c>
      <c r="J23" s="8">
        <f t="shared" si="1"/>
        <v>20.099999999999998</v>
      </c>
      <c r="K23" s="11">
        <v>83.3</v>
      </c>
      <c r="L23" s="12">
        <f t="shared" si="2"/>
        <v>33.32</v>
      </c>
      <c r="M23" s="12">
        <f t="shared" si="3"/>
        <v>71.42</v>
      </c>
      <c r="N23" s="54"/>
    </row>
    <row r="24" spans="1:14" ht="14.25">
      <c r="A24" s="3">
        <v>22</v>
      </c>
      <c r="B24" s="41" t="s">
        <v>10</v>
      </c>
      <c r="C24" s="1">
        <v>20120125</v>
      </c>
      <c r="D24" s="30" t="s">
        <v>36</v>
      </c>
      <c r="E24" s="29" t="s">
        <v>37</v>
      </c>
      <c r="F24" s="29">
        <v>2012646</v>
      </c>
      <c r="G24" s="6">
        <v>65</v>
      </c>
      <c r="H24" s="8">
        <f t="shared" si="0"/>
        <v>19.5</v>
      </c>
      <c r="I24" s="6">
        <v>93</v>
      </c>
      <c r="J24" s="8">
        <f t="shared" si="1"/>
        <v>27.9</v>
      </c>
      <c r="K24" s="11">
        <v>83.7</v>
      </c>
      <c r="L24" s="12">
        <f t="shared" si="2"/>
        <v>33.480000000000004</v>
      </c>
      <c r="M24" s="12">
        <f t="shared" si="3"/>
        <v>80.88</v>
      </c>
      <c r="N24" s="54" t="s">
        <v>105</v>
      </c>
    </row>
    <row r="25" spans="1:14" ht="14.25">
      <c r="A25" s="3">
        <v>23</v>
      </c>
      <c r="B25" s="41" t="s">
        <v>10</v>
      </c>
      <c r="C25" s="1">
        <v>20120208</v>
      </c>
      <c r="D25" s="31" t="s">
        <v>36</v>
      </c>
      <c r="E25" s="32" t="s">
        <v>33</v>
      </c>
      <c r="F25" s="32">
        <v>2012645</v>
      </c>
      <c r="G25" s="6">
        <v>73</v>
      </c>
      <c r="H25" s="8">
        <f t="shared" si="0"/>
        <v>21.9</v>
      </c>
      <c r="I25" s="7">
        <v>93</v>
      </c>
      <c r="J25" s="8">
        <f t="shared" si="1"/>
        <v>27.9</v>
      </c>
      <c r="K25" s="11">
        <v>83.3</v>
      </c>
      <c r="L25" s="12">
        <f t="shared" si="2"/>
        <v>33.32</v>
      </c>
      <c r="M25" s="12">
        <f t="shared" si="3"/>
        <v>83.12</v>
      </c>
      <c r="N25" s="54" t="s">
        <v>105</v>
      </c>
    </row>
    <row r="26" spans="1:14" ht="14.25">
      <c r="A26" s="3">
        <v>24</v>
      </c>
      <c r="B26" s="41" t="s">
        <v>10</v>
      </c>
      <c r="C26" s="1">
        <v>20120303</v>
      </c>
      <c r="D26" s="30" t="s">
        <v>38</v>
      </c>
      <c r="E26" s="29" t="s">
        <v>19</v>
      </c>
      <c r="F26" s="29">
        <v>2012637</v>
      </c>
      <c r="G26" s="6">
        <v>80</v>
      </c>
      <c r="H26" s="8">
        <f t="shared" si="0"/>
        <v>24</v>
      </c>
      <c r="I26" s="6">
        <v>95</v>
      </c>
      <c r="J26" s="8">
        <f t="shared" si="1"/>
        <v>28.5</v>
      </c>
      <c r="K26" s="11">
        <v>87.7</v>
      </c>
      <c r="L26" s="12">
        <f t="shared" si="2"/>
        <v>35.080000000000005</v>
      </c>
      <c r="M26" s="12">
        <f t="shared" si="3"/>
        <v>87.58000000000001</v>
      </c>
      <c r="N26" s="54" t="s">
        <v>105</v>
      </c>
    </row>
    <row r="27" spans="1:14" ht="14.25">
      <c r="A27" s="3">
        <v>25</v>
      </c>
      <c r="B27" s="41" t="s">
        <v>10</v>
      </c>
      <c r="C27" s="1">
        <v>20120118</v>
      </c>
      <c r="D27" s="32" t="s">
        <v>38</v>
      </c>
      <c r="E27" s="32" t="s">
        <v>19</v>
      </c>
      <c r="F27" s="32">
        <v>2012638</v>
      </c>
      <c r="G27" s="6">
        <v>64</v>
      </c>
      <c r="H27" s="8">
        <f t="shared" si="0"/>
        <v>19.2</v>
      </c>
      <c r="I27" s="6">
        <v>82</v>
      </c>
      <c r="J27" s="8">
        <f t="shared" si="1"/>
        <v>24.599999999999998</v>
      </c>
      <c r="K27" s="11">
        <v>88.1</v>
      </c>
      <c r="L27" s="12">
        <f t="shared" si="2"/>
        <v>35.24</v>
      </c>
      <c r="M27" s="12">
        <f t="shared" si="3"/>
        <v>79.04</v>
      </c>
      <c r="N27" s="54" t="s">
        <v>105</v>
      </c>
    </row>
    <row r="28" spans="1:14" ht="14.25">
      <c r="A28" s="3">
        <v>26</v>
      </c>
      <c r="B28" s="41" t="s">
        <v>10</v>
      </c>
      <c r="C28" s="2">
        <v>20120107</v>
      </c>
      <c r="D28" s="35" t="s">
        <v>39</v>
      </c>
      <c r="E28" s="30" t="s">
        <v>26</v>
      </c>
      <c r="F28" s="30">
        <v>2012630</v>
      </c>
      <c r="G28" s="6">
        <v>74</v>
      </c>
      <c r="H28" s="8">
        <f t="shared" si="0"/>
        <v>22.2</v>
      </c>
      <c r="I28" s="6">
        <v>91</v>
      </c>
      <c r="J28" s="8">
        <f t="shared" si="1"/>
        <v>27.3</v>
      </c>
      <c r="K28" s="11">
        <v>84.6</v>
      </c>
      <c r="L28" s="12">
        <f t="shared" si="2"/>
        <v>33.839999999999996</v>
      </c>
      <c r="M28" s="12">
        <f t="shared" si="3"/>
        <v>83.34</v>
      </c>
      <c r="N28" s="54" t="s">
        <v>105</v>
      </c>
    </row>
    <row r="29" spans="1:14" ht="14.25">
      <c r="A29" s="3">
        <v>27</v>
      </c>
      <c r="B29" s="41" t="s">
        <v>10</v>
      </c>
      <c r="C29" s="1">
        <v>20120225</v>
      </c>
      <c r="D29" s="32" t="s">
        <v>40</v>
      </c>
      <c r="E29" s="32" t="s">
        <v>28</v>
      </c>
      <c r="F29" s="32">
        <v>2012642</v>
      </c>
      <c r="G29" s="6">
        <v>69</v>
      </c>
      <c r="H29" s="8">
        <f t="shared" si="0"/>
        <v>20.7</v>
      </c>
      <c r="I29" s="6">
        <v>89</v>
      </c>
      <c r="J29" s="8">
        <f t="shared" si="1"/>
        <v>26.7</v>
      </c>
      <c r="K29" s="11">
        <v>88.30000000000001</v>
      </c>
      <c r="L29" s="12">
        <f t="shared" si="2"/>
        <v>35.32000000000001</v>
      </c>
      <c r="M29" s="12">
        <f t="shared" si="3"/>
        <v>82.72000000000001</v>
      </c>
      <c r="N29" s="54" t="s">
        <v>105</v>
      </c>
    </row>
    <row r="30" spans="1:14" ht="14.25">
      <c r="A30" s="3">
        <v>28</v>
      </c>
      <c r="B30" s="41" t="s">
        <v>10</v>
      </c>
      <c r="C30" s="2">
        <v>20120404</v>
      </c>
      <c r="D30" s="35" t="s">
        <v>40</v>
      </c>
      <c r="E30" s="30" t="s">
        <v>28</v>
      </c>
      <c r="F30" s="30">
        <v>2012642</v>
      </c>
      <c r="G30" s="6">
        <v>69</v>
      </c>
      <c r="H30" s="8">
        <f t="shared" si="0"/>
        <v>20.7</v>
      </c>
      <c r="I30" s="6">
        <v>60</v>
      </c>
      <c r="J30" s="8">
        <f t="shared" si="1"/>
        <v>18</v>
      </c>
      <c r="K30" s="11">
        <v>82</v>
      </c>
      <c r="L30" s="12">
        <f t="shared" si="2"/>
        <v>32.800000000000004</v>
      </c>
      <c r="M30" s="12">
        <f t="shared" si="3"/>
        <v>71.5</v>
      </c>
      <c r="N30" s="54"/>
    </row>
    <row r="31" spans="1:14" ht="14.25">
      <c r="A31" s="3">
        <v>29</v>
      </c>
      <c r="B31" s="41" t="s">
        <v>10</v>
      </c>
      <c r="C31" s="2">
        <v>20120105</v>
      </c>
      <c r="D31" s="35" t="s">
        <v>41</v>
      </c>
      <c r="E31" s="30" t="s">
        <v>42</v>
      </c>
      <c r="F31" s="30">
        <v>2012635</v>
      </c>
      <c r="G31" s="6">
        <v>61</v>
      </c>
      <c r="H31" s="8">
        <f t="shared" si="0"/>
        <v>18.3</v>
      </c>
      <c r="I31" s="8">
        <v>85</v>
      </c>
      <c r="J31" s="8">
        <f t="shared" si="1"/>
        <v>25.5</v>
      </c>
      <c r="K31" s="11">
        <v>86.60000000000001</v>
      </c>
      <c r="L31" s="12">
        <f t="shared" si="2"/>
        <v>34.64000000000001</v>
      </c>
      <c r="M31" s="12">
        <f t="shared" si="3"/>
        <v>78.44000000000001</v>
      </c>
      <c r="N31" s="54" t="s">
        <v>105</v>
      </c>
    </row>
    <row r="32" spans="1:14" ht="14.25">
      <c r="A32" s="3">
        <v>30</v>
      </c>
      <c r="B32" s="41" t="s">
        <v>10</v>
      </c>
      <c r="C32" s="2">
        <v>20120305</v>
      </c>
      <c r="D32" s="30" t="s">
        <v>43</v>
      </c>
      <c r="E32" s="30" t="s">
        <v>24</v>
      </c>
      <c r="F32" s="30">
        <v>2012649</v>
      </c>
      <c r="G32" s="7">
        <v>65</v>
      </c>
      <c r="H32" s="8">
        <f t="shared" si="0"/>
        <v>19.5</v>
      </c>
      <c r="I32" s="6">
        <v>95</v>
      </c>
      <c r="J32" s="8">
        <f t="shared" si="1"/>
        <v>28.5</v>
      </c>
      <c r="K32" s="11">
        <v>85.6</v>
      </c>
      <c r="L32" s="12">
        <f t="shared" si="2"/>
        <v>34.24</v>
      </c>
      <c r="M32" s="12">
        <f t="shared" si="3"/>
        <v>82.24000000000001</v>
      </c>
      <c r="N32" s="54" t="s">
        <v>105</v>
      </c>
    </row>
    <row r="33" spans="1:14" ht="14.25">
      <c r="A33" s="3">
        <v>31</v>
      </c>
      <c r="B33" s="41" t="s">
        <v>10</v>
      </c>
      <c r="C33" s="1">
        <v>20120213</v>
      </c>
      <c r="D33" s="31" t="s">
        <v>44</v>
      </c>
      <c r="E33" s="32" t="s">
        <v>45</v>
      </c>
      <c r="F33" s="32">
        <v>2012636</v>
      </c>
      <c r="G33" s="6">
        <v>80</v>
      </c>
      <c r="H33" s="8">
        <f t="shared" si="0"/>
        <v>24</v>
      </c>
      <c r="I33" s="6">
        <v>86</v>
      </c>
      <c r="J33" s="8">
        <f t="shared" si="1"/>
        <v>25.8</v>
      </c>
      <c r="K33" s="11">
        <v>82</v>
      </c>
      <c r="L33" s="12">
        <f t="shared" si="2"/>
        <v>32.800000000000004</v>
      </c>
      <c r="M33" s="12">
        <f t="shared" si="3"/>
        <v>82.60000000000001</v>
      </c>
      <c r="N33" s="54" t="s">
        <v>105</v>
      </c>
    </row>
    <row r="34" spans="1:14" ht="14.25">
      <c r="A34" s="3">
        <v>32</v>
      </c>
      <c r="B34" s="41" t="s">
        <v>10</v>
      </c>
      <c r="C34" s="1">
        <v>20120111</v>
      </c>
      <c r="D34" s="33" t="s">
        <v>46</v>
      </c>
      <c r="E34" s="33" t="s">
        <v>47</v>
      </c>
      <c r="F34" s="33">
        <v>2012655</v>
      </c>
      <c r="G34" s="21">
        <v>60</v>
      </c>
      <c r="H34" s="21">
        <f t="shared" si="0"/>
        <v>18</v>
      </c>
      <c r="I34" s="21" t="s">
        <v>48</v>
      </c>
      <c r="J34" s="21"/>
      <c r="K34" s="22" t="s">
        <v>48</v>
      </c>
      <c r="L34" s="23"/>
      <c r="M34" s="23">
        <f t="shared" si="3"/>
        <v>18</v>
      </c>
      <c r="N34" s="54"/>
    </row>
    <row r="35" spans="1:14" ht="14.25">
      <c r="A35" s="3">
        <v>33</v>
      </c>
      <c r="B35" s="41" t="s">
        <v>10</v>
      </c>
      <c r="C35" s="2">
        <v>20120405</v>
      </c>
      <c r="D35" s="35" t="s">
        <v>46</v>
      </c>
      <c r="E35" s="30" t="s">
        <v>47</v>
      </c>
      <c r="F35" s="30">
        <v>2012655</v>
      </c>
      <c r="G35" s="6">
        <v>67</v>
      </c>
      <c r="H35" s="8">
        <f t="shared" si="0"/>
        <v>20.099999999999998</v>
      </c>
      <c r="I35" s="6">
        <v>81</v>
      </c>
      <c r="J35" s="8">
        <f t="shared" si="1"/>
        <v>24.3</v>
      </c>
      <c r="K35" s="11">
        <v>84.10000000000001</v>
      </c>
      <c r="L35" s="12">
        <f t="shared" si="2"/>
        <v>33.64000000000001</v>
      </c>
      <c r="M35" s="12">
        <f t="shared" si="3"/>
        <v>78.04</v>
      </c>
      <c r="N35" s="54" t="s">
        <v>105</v>
      </c>
    </row>
    <row r="36" spans="1:14" ht="14.25">
      <c r="A36" s="3">
        <v>34</v>
      </c>
      <c r="B36" s="41" t="s">
        <v>10</v>
      </c>
      <c r="C36" s="1">
        <v>20120317</v>
      </c>
      <c r="D36" s="30" t="s">
        <v>49</v>
      </c>
      <c r="E36" s="29" t="s">
        <v>50</v>
      </c>
      <c r="F36" s="29">
        <v>2012640</v>
      </c>
      <c r="G36" s="6">
        <v>67</v>
      </c>
      <c r="H36" s="8">
        <f t="shared" si="0"/>
        <v>20.099999999999998</v>
      </c>
      <c r="I36" s="7">
        <v>89</v>
      </c>
      <c r="J36" s="8">
        <f t="shared" si="1"/>
        <v>26.7</v>
      </c>
      <c r="K36" s="11">
        <v>82.3</v>
      </c>
      <c r="L36" s="12">
        <f t="shared" si="2"/>
        <v>32.92</v>
      </c>
      <c r="M36" s="14">
        <f t="shared" si="3"/>
        <v>79.72</v>
      </c>
      <c r="N36" s="54" t="s">
        <v>105</v>
      </c>
    </row>
    <row r="37" spans="1:14" ht="14.25">
      <c r="A37" s="3">
        <v>35</v>
      </c>
      <c r="B37" s="41" t="s">
        <v>10</v>
      </c>
      <c r="C37" s="2">
        <v>20120123</v>
      </c>
      <c r="D37" s="35" t="s">
        <v>49</v>
      </c>
      <c r="E37" s="30" t="s">
        <v>50</v>
      </c>
      <c r="F37" s="30">
        <v>2012640</v>
      </c>
      <c r="G37" s="6">
        <v>67</v>
      </c>
      <c r="H37" s="8">
        <f t="shared" si="0"/>
        <v>20.099999999999998</v>
      </c>
      <c r="I37" s="6">
        <v>76</v>
      </c>
      <c r="J37" s="8">
        <f t="shared" si="1"/>
        <v>22.8</v>
      </c>
      <c r="K37" s="11">
        <v>85</v>
      </c>
      <c r="L37" s="12">
        <f t="shared" si="2"/>
        <v>34</v>
      </c>
      <c r="M37" s="12">
        <f t="shared" si="3"/>
        <v>76.89999999999999</v>
      </c>
      <c r="N37" s="54"/>
    </row>
    <row r="38" spans="1:14" ht="14.25">
      <c r="A38" s="3">
        <v>36</v>
      </c>
      <c r="B38" s="41" t="s">
        <v>10</v>
      </c>
      <c r="C38" s="1">
        <v>20120230</v>
      </c>
      <c r="D38" s="30" t="s">
        <v>49</v>
      </c>
      <c r="E38" s="30" t="s">
        <v>30</v>
      </c>
      <c r="F38" s="30">
        <v>2012641</v>
      </c>
      <c r="G38" s="6">
        <v>70</v>
      </c>
      <c r="H38" s="8">
        <f t="shared" si="0"/>
        <v>21</v>
      </c>
      <c r="I38" s="6">
        <v>88</v>
      </c>
      <c r="J38" s="8">
        <f t="shared" si="1"/>
        <v>26.4</v>
      </c>
      <c r="K38" s="11">
        <v>83</v>
      </c>
      <c r="L38" s="12">
        <f t="shared" si="2"/>
        <v>33.2</v>
      </c>
      <c r="M38" s="12">
        <f t="shared" si="3"/>
        <v>80.6</v>
      </c>
      <c r="N38" s="54"/>
    </row>
    <row r="39" spans="1:14" ht="14.25">
      <c r="A39" s="3">
        <v>37</v>
      </c>
      <c r="B39" s="41" t="s">
        <v>10</v>
      </c>
      <c r="C39" s="1">
        <v>20120221</v>
      </c>
      <c r="D39" s="32" t="s">
        <v>49</v>
      </c>
      <c r="E39" s="32" t="s">
        <v>30</v>
      </c>
      <c r="F39" s="32">
        <v>2012641</v>
      </c>
      <c r="G39" s="6">
        <v>72</v>
      </c>
      <c r="H39" s="8">
        <f t="shared" si="0"/>
        <v>21.599999999999998</v>
      </c>
      <c r="I39" s="6">
        <v>88</v>
      </c>
      <c r="J39" s="8">
        <f t="shared" si="1"/>
        <v>26.4</v>
      </c>
      <c r="K39" s="11">
        <v>88.3</v>
      </c>
      <c r="L39" s="12">
        <f t="shared" si="2"/>
        <v>35.32</v>
      </c>
      <c r="M39" s="12">
        <f t="shared" si="3"/>
        <v>83.32</v>
      </c>
      <c r="N39" s="54" t="s">
        <v>105</v>
      </c>
    </row>
    <row r="40" spans="1:14" ht="14.25">
      <c r="A40" s="3">
        <v>38</v>
      </c>
      <c r="B40" s="41" t="s">
        <v>10</v>
      </c>
      <c r="C40" s="1">
        <v>20120223</v>
      </c>
      <c r="D40" s="33" t="s">
        <v>51</v>
      </c>
      <c r="E40" s="33" t="s">
        <v>21</v>
      </c>
      <c r="F40" s="33">
        <v>2012647</v>
      </c>
      <c r="G40" s="20">
        <v>76</v>
      </c>
      <c r="H40" s="21">
        <f t="shared" si="0"/>
        <v>22.8</v>
      </c>
      <c r="I40" s="20">
        <v>93</v>
      </c>
      <c r="J40" s="21">
        <f t="shared" si="1"/>
        <v>27.9</v>
      </c>
      <c r="K40" s="22" t="s">
        <v>48</v>
      </c>
      <c r="L40" s="23"/>
      <c r="M40" s="23">
        <f t="shared" si="3"/>
        <v>50.7</v>
      </c>
      <c r="N40" s="54"/>
    </row>
    <row r="41" spans="1:14" ht="14.25">
      <c r="A41" s="3">
        <v>39</v>
      </c>
      <c r="B41" s="41" t="s">
        <v>10</v>
      </c>
      <c r="C41" s="25">
        <v>20120420</v>
      </c>
      <c r="D41" s="34" t="s">
        <v>52</v>
      </c>
      <c r="E41" s="34" t="s">
        <v>28</v>
      </c>
      <c r="F41" s="34">
        <v>2012653</v>
      </c>
      <c r="G41" s="9">
        <v>72</v>
      </c>
      <c r="H41" s="26">
        <f t="shared" si="0"/>
        <v>21.599999999999998</v>
      </c>
      <c r="I41" s="9">
        <v>38</v>
      </c>
      <c r="J41" s="26">
        <f t="shared" si="1"/>
        <v>11.4</v>
      </c>
      <c r="K41" s="27">
        <v>64.4</v>
      </c>
      <c r="L41" s="28">
        <f t="shared" si="2"/>
        <v>25.760000000000005</v>
      </c>
      <c r="M41" s="28">
        <f t="shared" si="3"/>
        <v>58.760000000000005</v>
      </c>
      <c r="N41" s="54"/>
    </row>
    <row r="42" spans="1:14" ht="14.25">
      <c r="A42" s="3">
        <v>40</v>
      </c>
      <c r="B42" s="41" t="s">
        <v>10</v>
      </c>
      <c r="C42" s="1">
        <v>20120114</v>
      </c>
      <c r="D42" s="32" t="s">
        <v>53</v>
      </c>
      <c r="E42" s="32" t="s">
        <v>35</v>
      </c>
      <c r="F42" s="32">
        <v>2012662</v>
      </c>
      <c r="G42" s="6">
        <v>61</v>
      </c>
      <c r="H42" s="8">
        <f t="shared" si="0"/>
        <v>18.3</v>
      </c>
      <c r="I42" s="6">
        <v>84</v>
      </c>
      <c r="J42" s="8">
        <f t="shared" si="1"/>
        <v>25.2</v>
      </c>
      <c r="K42" s="11">
        <v>83.8</v>
      </c>
      <c r="L42" s="12">
        <f t="shared" si="2"/>
        <v>33.52</v>
      </c>
      <c r="M42" s="12">
        <f t="shared" si="3"/>
        <v>77.02</v>
      </c>
      <c r="N42" s="54" t="s">
        <v>105</v>
      </c>
    </row>
    <row r="43" spans="1:14" ht="14.25">
      <c r="A43" s="3">
        <v>41</v>
      </c>
      <c r="B43" s="41" t="s">
        <v>10</v>
      </c>
      <c r="C43" s="1">
        <v>20120129</v>
      </c>
      <c r="D43" s="32" t="s">
        <v>53</v>
      </c>
      <c r="E43" s="32" t="s">
        <v>54</v>
      </c>
      <c r="F43" s="32">
        <v>2012660</v>
      </c>
      <c r="G43" s="6">
        <v>60</v>
      </c>
      <c r="H43" s="8">
        <f t="shared" si="0"/>
        <v>18</v>
      </c>
      <c r="I43" s="6">
        <v>86</v>
      </c>
      <c r="J43" s="8">
        <f t="shared" si="1"/>
        <v>25.8</v>
      </c>
      <c r="K43" s="11">
        <v>78.4</v>
      </c>
      <c r="L43" s="12">
        <f t="shared" si="2"/>
        <v>31.360000000000003</v>
      </c>
      <c r="M43" s="12">
        <f t="shared" si="3"/>
        <v>75.16</v>
      </c>
      <c r="N43" s="54" t="s">
        <v>105</v>
      </c>
    </row>
    <row r="44" spans="1:14" ht="14.25">
      <c r="A44" s="3">
        <v>42</v>
      </c>
      <c r="B44" s="42" t="s">
        <v>55</v>
      </c>
      <c r="C44" s="1">
        <v>20120104</v>
      </c>
      <c r="D44" s="32" t="s">
        <v>56</v>
      </c>
      <c r="E44" s="32" t="s">
        <v>57</v>
      </c>
      <c r="F44" s="32">
        <v>2012682</v>
      </c>
      <c r="G44" s="6">
        <v>78</v>
      </c>
      <c r="H44" s="8">
        <f t="shared" si="0"/>
        <v>23.4</v>
      </c>
      <c r="I44" s="6">
        <v>76</v>
      </c>
      <c r="J44" s="8">
        <f t="shared" si="1"/>
        <v>22.8</v>
      </c>
      <c r="K44" s="11">
        <v>86.1</v>
      </c>
      <c r="L44" s="12">
        <f t="shared" si="2"/>
        <v>34.44</v>
      </c>
      <c r="M44" s="12">
        <f t="shared" si="3"/>
        <v>80.63999999999999</v>
      </c>
      <c r="N44" s="54" t="s">
        <v>105</v>
      </c>
    </row>
    <row r="45" spans="1:14" ht="14.25">
      <c r="A45" s="3">
        <v>43</v>
      </c>
      <c r="B45" s="42" t="s">
        <v>55</v>
      </c>
      <c r="C45" s="1">
        <v>20120310</v>
      </c>
      <c r="D45" s="30" t="s">
        <v>56</v>
      </c>
      <c r="E45" s="29" t="s">
        <v>58</v>
      </c>
      <c r="F45" s="29">
        <v>2012680</v>
      </c>
      <c r="G45" s="6">
        <v>61</v>
      </c>
      <c r="H45" s="8">
        <f t="shared" si="0"/>
        <v>18.3</v>
      </c>
      <c r="I45" s="6">
        <v>73</v>
      </c>
      <c r="J45" s="8">
        <f t="shared" si="1"/>
        <v>21.9</v>
      </c>
      <c r="K45" s="11">
        <v>82.4</v>
      </c>
      <c r="L45" s="12">
        <f t="shared" si="2"/>
        <v>32.96</v>
      </c>
      <c r="M45" s="12">
        <f t="shared" si="3"/>
        <v>73.16</v>
      </c>
      <c r="N45" s="54"/>
    </row>
    <row r="46" spans="1:14" ht="14.25">
      <c r="A46" s="3">
        <v>44</v>
      </c>
      <c r="B46" s="42" t="s">
        <v>55</v>
      </c>
      <c r="C46" s="1">
        <v>20120228</v>
      </c>
      <c r="D46" s="30" t="s">
        <v>56</v>
      </c>
      <c r="E46" s="29" t="s">
        <v>21</v>
      </c>
      <c r="F46" s="29">
        <v>2012683</v>
      </c>
      <c r="G46" s="6">
        <v>71</v>
      </c>
      <c r="H46" s="8">
        <f t="shared" si="0"/>
        <v>21.3</v>
      </c>
      <c r="I46" s="15">
        <v>61</v>
      </c>
      <c r="J46" s="8">
        <f t="shared" si="1"/>
        <v>18.3</v>
      </c>
      <c r="K46" s="11">
        <v>86.7</v>
      </c>
      <c r="L46" s="12">
        <f t="shared" si="2"/>
        <v>34.68</v>
      </c>
      <c r="M46" s="12">
        <f t="shared" si="3"/>
        <v>74.28</v>
      </c>
      <c r="N46" s="54"/>
    </row>
    <row r="47" spans="1:14" ht="14.25">
      <c r="A47" s="3">
        <v>45</v>
      </c>
      <c r="B47" s="42" t="s">
        <v>55</v>
      </c>
      <c r="C47" s="2">
        <v>20120411</v>
      </c>
      <c r="D47" s="35" t="s">
        <v>56</v>
      </c>
      <c r="E47" s="30" t="s">
        <v>21</v>
      </c>
      <c r="F47" s="30">
        <v>2012683</v>
      </c>
      <c r="G47" s="6">
        <v>70</v>
      </c>
      <c r="H47" s="8">
        <f t="shared" si="0"/>
        <v>21</v>
      </c>
      <c r="I47" s="6">
        <v>67</v>
      </c>
      <c r="J47" s="8">
        <f t="shared" si="1"/>
        <v>20.099999999999998</v>
      </c>
      <c r="K47" s="11">
        <v>89</v>
      </c>
      <c r="L47" s="12">
        <f t="shared" si="2"/>
        <v>35.6</v>
      </c>
      <c r="M47" s="12">
        <f t="shared" si="3"/>
        <v>76.7</v>
      </c>
      <c r="N47" s="54" t="s">
        <v>105</v>
      </c>
    </row>
    <row r="48" spans="1:14" ht="14.25">
      <c r="A48" s="24">
        <v>46</v>
      </c>
      <c r="B48" s="42" t="s">
        <v>55</v>
      </c>
      <c r="C48" s="25">
        <v>20120207</v>
      </c>
      <c r="D48" s="38" t="s">
        <v>56</v>
      </c>
      <c r="E48" s="32" t="s">
        <v>58</v>
      </c>
      <c r="F48" s="32">
        <v>2012680</v>
      </c>
      <c r="G48" s="9">
        <v>68</v>
      </c>
      <c r="H48" s="26">
        <f t="shared" si="0"/>
        <v>20.4</v>
      </c>
      <c r="I48" s="9">
        <v>72</v>
      </c>
      <c r="J48" s="26">
        <f t="shared" si="1"/>
        <v>21.599999999999998</v>
      </c>
      <c r="K48" s="27">
        <v>79</v>
      </c>
      <c r="L48" s="28">
        <f>K48*0.4</f>
        <v>31.6</v>
      </c>
      <c r="M48" s="28">
        <f>L48+J48+H48</f>
        <v>73.6</v>
      </c>
      <c r="N48" s="54" t="s">
        <v>105</v>
      </c>
    </row>
    <row r="49" spans="1:14" ht="14.25">
      <c r="A49" s="3">
        <v>47</v>
      </c>
      <c r="B49" s="42" t="s">
        <v>55</v>
      </c>
      <c r="C49" s="1">
        <v>20120220</v>
      </c>
      <c r="D49" s="32" t="s">
        <v>56</v>
      </c>
      <c r="E49" s="32" t="s">
        <v>58</v>
      </c>
      <c r="F49" s="32">
        <v>2012680</v>
      </c>
      <c r="G49" s="6">
        <v>75</v>
      </c>
      <c r="H49" s="8">
        <f t="shared" si="0"/>
        <v>22.5</v>
      </c>
      <c r="I49" s="15">
        <v>86</v>
      </c>
      <c r="J49" s="8">
        <f>I49*0.3</f>
        <v>25.8</v>
      </c>
      <c r="K49" s="11">
        <v>84</v>
      </c>
      <c r="L49" s="12">
        <f t="shared" si="2"/>
        <v>33.6</v>
      </c>
      <c r="M49" s="12">
        <f t="shared" si="3"/>
        <v>81.9</v>
      </c>
      <c r="N49" s="54" t="s">
        <v>105</v>
      </c>
    </row>
    <row r="50" spans="1:14" ht="14.25">
      <c r="A50" s="3">
        <v>48</v>
      </c>
      <c r="B50" s="42" t="s">
        <v>55</v>
      </c>
      <c r="C50" s="1">
        <v>20120106</v>
      </c>
      <c r="D50" s="33" t="s">
        <v>56</v>
      </c>
      <c r="E50" s="33" t="s">
        <v>59</v>
      </c>
      <c r="F50" s="33">
        <v>2012684</v>
      </c>
      <c r="G50" s="20">
        <v>61</v>
      </c>
      <c r="H50" s="21">
        <f t="shared" si="0"/>
        <v>18.3</v>
      </c>
      <c r="I50" s="21" t="s">
        <v>60</v>
      </c>
      <c r="J50" s="21"/>
      <c r="K50" s="22" t="s">
        <v>48</v>
      </c>
      <c r="L50" s="23"/>
      <c r="M50" s="23">
        <f t="shared" si="3"/>
        <v>18.3</v>
      </c>
      <c r="N50" s="54"/>
    </row>
    <row r="51" spans="1:14" ht="14.25">
      <c r="A51" s="3">
        <v>49</v>
      </c>
      <c r="B51" s="42" t="s">
        <v>55</v>
      </c>
      <c r="C51" s="2">
        <v>20120426</v>
      </c>
      <c r="D51" s="35" t="s">
        <v>61</v>
      </c>
      <c r="E51" s="30" t="s">
        <v>58</v>
      </c>
      <c r="F51" s="30">
        <v>2012685</v>
      </c>
      <c r="G51" s="6">
        <v>60</v>
      </c>
      <c r="H51" s="8">
        <f t="shared" si="0"/>
        <v>18</v>
      </c>
      <c r="I51" s="6">
        <v>95</v>
      </c>
      <c r="J51" s="8">
        <f t="shared" si="1"/>
        <v>28.5</v>
      </c>
      <c r="K51" s="11">
        <v>82.4</v>
      </c>
      <c r="L51" s="12">
        <f t="shared" si="2"/>
        <v>32.96</v>
      </c>
      <c r="M51" s="12">
        <f t="shared" si="3"/>
        <v>79.46000000000001</v>
      </c>
      <c r="N51" s="54" t="s">
        <v>105</v>
      </c>
    </row>
    <row r="52" spans="1:14" ht="14.25">
      <c r="A52" s="3">
        <v>50</v>
      </c>
      <c r="B52" s="42" t="s">
        <v>55</v>
      </c>
      <c r="C52" s="1">
        <v>20120121</v>
      </c>
      <c r="D52" s="32" t="s">
        <v>61</v>
      </c>
      <c r="E52" s="32" t="s">
        <v>58</v>
      </c>
      <c r="F52" s="32">
        <v>2012685</v>
      </c>
      <c r="G52" s="6">
        <v>62</v>
      </c>
      <c r="H52" s="8">
        <f t="shared" si="0"/>
        <v>18.599999999999998</v>
      </c>
      <c r="I52" s="6">
        <v>94</v>
      </c>
      <c r="J52" s="8">
        <f t="shared" si="1"/>
        <v>28.2</v>
      </c>
      <c r="K52" s="11">
        <v>65.3</v>
      </c>
      <c r="L52" s="12">
        <f t="shared" si="2"/>
        <v>26.12</v>
      </c>
      <c r="M52" s="12">
        <f t="shared" si="3"/>
        <v>72.92</v>
      </c>
      <c r="N52" s="54" t="s">
        <v>105</v>
      </c>
    </row>
    <row r="53" spans="1:14" ht="14.25">
      <c r="A53" s="3">
        <v>51</v>
      </c>
      <c r="B53" s="42" t="s">
        <v>55</v>
      </c>
      <c r="C53" s="2">
        <v>20120430</v>
      </c>
      <c r="D53" s="35" t="s">
        <v>61</v>
      </c>
      <c r="E53" s="30" t="s">
        <v>58</v>
      </c>
      <c r="F53" s="30">
        <v>2012685</v>
      </c>
      <c r="G53" s="6">
        <v>63</v>
      </c>
      <c r="H53" s="8">
        <f t="shared" si="0"/>
        <v>18.9</v>
      </c>
      <c r="I53" s="6">
        <v>96</v>
      </c>
      <c r="J53" s="8">
        <f t="shared" si="1"/>
        <v>28.799999999999997</v>
      </c>
      <c r="K53" s="11">
        <v>89.4</v>
      </c>
      <c r="L53" s="12">
        <f t="shared" si="2"/>
        <v>35.760000000000005</v>
      </c>
      <c r="M53" s="12">
        <f t="shared" si="3"/>
        <v>83.46000000000001</v>
      </c>
      <c r="N53" s="54" t="s">
        <v>105</v>
      </c>
    </row>
    <row r="54" spans="1:14" ht="14.25">
      <c r="A54" s="3">
        <v>52</v>
      </c>
      <c r="B54" s="42" t="s">
        <v>55</v>
      </c>
      <c r="C54" s="1">
        <v>20120112</v>
      </c>
      <c r="D54" s="30" t="s">
        <v>62</v>
      </c>
      <c r="E54" s="30" t="s">
        <v>63</v>
      </c>
      <c r="F54" s="30">
        <v>2012705</v>
      </c>
      <c r="G54" s="6">
        <v>65</v>
      </c>
      <c r="H54" s="8">
        <f t="shared" si="0"/>
        <v>19.5</v>
      </c>
      <c r="I54" s="7">
        <v>93</v>
      </c>
      <c r="J54" s="8">
        <f t="shared" si="1"/>
        <v>27.9</v>
      </c>
      <c r="K54" s="11">
        <v>83</v>
      </c>
      <c r="L54" s="12">
        <f t="shared" si="2"/>
        <v>33.2</v>
      </c>
      <c r="M54" s="12">
        <f t="shared" si="3"/>
        <v>80.6</v>
      </c>
      <c r="N54" s="54" t="s">
        <v>105</v>
      </c>
    </row>
    <row r="55" spans="1:14" ht="14.25">
      <c r="A55" s="3">
        <v>53</v>
      </c>
      <c r="B55" s="42" t="s">
        <v>55</v>
      </c>
      <c r="C55" s="1">
        <v>20120117</v>
      </c>
      <c r="D55" s="32" t="s">
        <v>64</v>
      </c>
      <c r="E55" s="32" t="s">
        <v>21</v>
      </c>
      <c r="F55" s="32">
        <v>2012729</v>
      </c>
      <c r="G55" s="6">
        <v>64</v>
      </c>
      <c r="H55" s="8">
        <f t="shared" si="0"/>
        <v>19.2</v>
      </c>
      <c r="I55" s="6">
        <v>90</v>
      </c>
      <c r="J55" s="8">
        <f t="shared" si="1"/>
        <v>27</v>
      </c>
      <c r="K55" s="11">
        <v>86</v>
      </c>
      <c r="L55" s="12">
        <f t="shared" si="2"/>
        <v>34.4</v>
      </c>
      <c r="M55" s="12">
        <f t="shared" si="3"/>
        <v>80.6</v>
      </c>
      <c r="N55" s="54" t="s">
        <v>105</v>
      </c>
    </row>
    <row r="56" spans="1:14" ht="14.25">
      <c r="A56" s="3">
        <v>54</v>
      </c>
      <c r="B56" s="42" t="s">
        <v>55</v>
      </c>
      <c r="C56" s="1">
        <v>20120128</v>
      </c>
      <c r="D56" s="32" t="s">
        <v>65</v>
      </c>
      <c r="E56" s="32" t="s">
        <v>21</v>
      </c>
      <c r="F56" s="32">
        <v>2012725</v>
      </c>
      <c r="G56" s="6">
        <v>62</v>
      </c>
      <c r="H56" s="8">
        <f t="shared" si="0"/>
        <v>18.599999999999998</v>
      </c>
      <c r="I56" s="6">
        <v>97</v>
      </c>
      <c r="J56" s="8">
        <f t="shared" si="1"/>
        <v>29.099999999999998</v>
      </c>
      <c r="K56" s="11">
        <v>85.3</v>
      </c>
      <c r="L56" s="12">
        <f t="shared" si="2"/>
        <v>34.12</v>
      </c>
      <c r="M56" s="12">
        <f t="shared" si="3"/>
        <v>81.82</v>
      </c>
      <c r="N56" s="54" t="s">
        <v>105</v>
      </c>
    </row>
    <row r="57" spans="1:14" ht="14.25">
      <c r="A57" s="3">
        <v>55</v>
      </c>
      <c r="B57" s="42" t="s">
        <v>55</v>
      </c>
      <c r="C57" s="2">
        <v>20120401</v>
      </c>
      <c r="D57" s="35" t="s">
        <v>66</v>
      </c>
      <c r="E57" s="30" t="s">
        <v>67</v>
      </c>
      <c r="F57" s="30">
        <v>2012726</v>
      </c>
      <c r="G57" s="6">
        <v>67</v>
      </c>
      <c r="H57" s="8">
        <f t="shared" si="0"/>
        <v>20.099999999999998</v>
      </c>
      <c r="I57" s="6">
        <v>90</v>
      </c>
      <c r="J57" s="8">
        <f t="shared" si="1"/>
        <v>27</v>
      </c>
      <c r="K57" s="11">
        <v>89</v>
      </c>
      <c r="L57" s="12">
        <f t="shared" si="2"/>
        <v>35.6</v>
      </c>
      <c r="M57" s="12">
        <f t="shared" si="3"/>
        <v>82.7</v>
      </c>
      <c r="N57" s="54" t="s">
        <v>105</v>
      </c>
    </row>
    <row r="58" spans="1:14" ht="14.25">
      <c r="A58" s="3">
        <v>56</v>
      </c>
      <c r="B58" s="42" t="s">
        <v>55</v>
      </c>
      <c r="C58" s="1">
        <v>20120127</v>
      </c>
      <c r="D58" s="32" t="s">
        <v>68</v>
      </c>
      <c r="E58" s="32" t="s">
        <v>21</v>
      </c>
      <c r="F58" s="32">
        <v>2012694</v>
      </c>
      <c r="G58" s="6">
        <v>64</v>
      </c>
      <c r="H58" s="8">
        <f t="shared" si="0"/>
        <v>19.2</v>
      </c>
      <c r="I58" s="6">
        <v>87</v>
      </c>
      <c r="J58" s="8">
        <f t="shared" si="1"/>
        <v>26.099999999999998</v>
      </c>
      <c r="K58" s="11">
        <v>84</v>
      </c>
      <c r="L58" s="12">
        <f t="shared" si="2"/>
        <v>33.6</v>
      </c>
      <c r="M58" s="12">
        <f t="shared" si="3"/>
        <v>78.9</v>
      </c>
      <c r="N58" s="54" t="s">
        <v>105</v>
      </c>
    </row>
    <row r="59" spans="1:14" ht="14.25">
      <c r="A59" s="3">
        <v>57</v>
      </c>
      <c r="B59" s="42" t="s">
        <v>55</v>
      </c>
      <c r="C59" s="1">
        <v>20120222</v>
      </c>
      <c r="D59" s="30" t="s">
        <v>69</v>
      </c>
      <c r="E59" s="30" t="s">
        <v>19</v>
      </c>
      <c r="F59" s="30">
        <v>2012690</v>
      </c>
      <c r="G59" s="6">
        <v>78</v>
      </c>
      <c r="H59" s="8">
        <f t="shared" si="0"/>
        <v>23.4</v>
      </c>
      <c r="I59" s="6">
        <v>98</v>
      </c>
      <c r="J59" s="8">
        <f t="shared" si="1"/>
        <v>29.4</v>
      </c>
      <c r="K59" s="11">
        <v>90.3</v>
      </c>
      <c r="L59" s="12">
        <f t="shared" si="2"/>
        <v>36.12</v>
      </c>
      <c r="M59" s="12">
        <f t="shared" si="3"/>
        <v>88.91999999999999</v>
      </c>
      <c r="N59" s="54" t="s">
        <v>105</v>
      </c>
    </row>
    <row r="60" spans="1:14" ht="14.25">
      <c r="A60" s="3">
        <v>58</v>
      </c>
      <c r="B60" s="42" t="s">
        <v>55</v>
      </c>
      <c r="C60" s="2">
        <v>20120330</v>
      </c>
      <c r="D60" s="35" t="s">
        <v>70</v>
      </c>
      <c r="E60" s="30" t="s">
        <v>21</v>
      </c>
      <c r="F60" s="30">
        <v>2012688</v>
      </c>
      <c r="G60" s="6">
        <v>63</v>
      </c>
      <c r="H60" s="8">
        <f t="shared" si="0"/>
        <v>18.9</v>
      </c>
      <c r="I60" s="7">
        <v>97</v>
      </c>
      <c r="J60" s="8">
        <f t="shared" si="1"/>
        <v>29.099999999999998</v>
      </c>
      <c r="K60" s="11">
        <v>84.4</v>
      </c>
      <c r="L60" s="12">
        <f t="shared" si="2"/>
        <v>33.760000000000005</v>
      </c>
      <c r="M60" s="12">
        <f t="shared" si="3"/>
        <v>81.75999999999999</v>
      </c>
      <c r="N60" s="54" t="s">
        <v>105</v>
      </c>
    </row>
    <row r="61" spans="1:14" ht="14.25">
      <c r="A61" s="3">
        <v>59</v>
      </c>
      <c r="B61" s="42" t="s">
        <v>55</v>
      </c>
      <c r="C61" s="2">
        <v>20120414</v>
      </c>
      <c r="D61" s="35" t="s">
        <v>71</v>
      </c>
      <c r="E61" s="30" t="s">
        <v>72</v>
      </c>
      <c r="F61" s="30">
        <v>2012687</v>
      </c>
      <c r="G61" s="6">
        <v>61</v>
      </c>
      <c r="H61" s="8">
        <f t="shared" si="0"/>
        <v>18.3</v>
      </c>
      <c r="I61" s="7">
        <v>98</v>
      </c>
      <c r="J61" s="8">
        <f t="shared" si="1"/>
        <v>29.4</v>
      </c>
      <c r="K61" s="11">
        <v>85</v>
      </c>
      <c r="L61" s="12">
        <f t="shared" si="2"/>
        <v>34</v>
      </c>
      <c r="M61" s="12">
        <f t="shared" si="3"/>
        <v>81.7</v>
      </c>
      <c r="N61" s="54" t="s">
        <v>105</v>
      </c>
    </row>
    <row r="62" spans="1:14" ht="14.25">
      <c r="A62" s="3">
        <v>60</v>
      </c>
      <c r="B62" s="42" t="s">
        <v>55</v>
      </c>
      <c r="C62" s="2">
        <v>20120407</v>
      </c>
      <c r="D62" s="35" t="s">
        <v>73</v>
      </c>
      <c r="E62" s="30" t="s">
        <v>24</v>
      </c>
      <c r="F62" s="30">
        <v>2012696</v>
      </c>
      <c r="G62" s="6">
        <v>65</v>
      </c>
      <c r="H62" s="8">
        <f t="shared" si="0"/>
        <v>19.5</v>
      </c>
      <c r="I62" s="6">
        <v>91</v>
      </c>
      <c r="J62" s="8">
        <f t="shared" si="1"/>
        <v>27.3</v>
      </c>
      <c r="K62" s="11">
        <v>86.4</v>
      </c>
      <c r="L62" s="12">
        <f t="shared" si="2"/>
        <v>34.56</v>
      </c>
      <c r="M62" s="12">
        <f t="shared" si="3"/>
        <v>81.36</v>
      </c>
      <c r="N62" s="54" t="s">
        <v>105</v>
      </c>
    </row>
    <row r="63" spans="1:14" ht="14.25">
      <c r="A63" s="3">
        <v>61</v>
      </c>
      <c r="B63" s="42" t="s">
        <v>55</v>
      </c>
      <c r="C63" s="1">
        <v>20120320</v>
      </c>
      <c r="D63" s="32" t="s">
        <v>73</v>
      </c>
      <c r="E63" s="32" t="s">
        <v>21</v>
      </c>
      <c r="F63" s="32">
        <v>2012697</v>
      </c>
      <c r="G63" s="6">
        <v>67</v>
      </c>
      <c r="H63" s="8">
        <f t="shared" si="0"/>
        <v>20.099999999999998</v>
      </c>
      <c r="I63" s="6">
        <v>90</v>
      </c>
      <c r="J63" s="8">
        <f t="shared" si="1"/>
        <v>27</v>
      </c>
      <c r="K63" s="11">
        <v>88.7</v>
      </c>
      <c r="L63" s="12">
        <f t="shared" si="2"/>
        <v>35.480000000000004</v>
      </c>
      <c r="M63" s="12">
        <f t="shared" si="3"/>
        <v>82.58</v>
      </c>
      <c r="N63" s="54" t="s">
        <v>105</v>
      </c>
    </row>
    <row r="64" spans="1:14" ht="14.25">
      <c r="A64" s="3">
        <v>62</v>
      </c>
      <c r="B64" s="42" t="s">
        <v>55</v>
      </c>
      <c r="C64" s="2">
        <v>20120408</v>
      </c>
      <c r="D64" s="35" t="s">
        <v>74</v>
      </c>
      <c r="E64" s="30" t="s">
        <v>37</v>
      </c>
      <c r="F64" s="30">
        <v>2012724</v>
      </c>
      <c r="G64" s="6">
        <v>69</v>
      </c>
      <c r="H64" s="8">
        <f t="shared" si="0"/>
        <v>20.7</v>
      </c>
      <c r="I64" s="6">
        <v>91</v>
      </c>
      <c r="J64" s="8">
        <f t="shared" si="1"/>
        <v>27.3</v>
      </c>
      <c r="K64" s="11">
        <v>85.4</v>
      </c>
      <c r="L64" s="12">
        <f t="shared" si="2"/>
        <v>34.160000000000004</v>
      </c>
      <c r="M64" s="12">
        <f t="shared" si="3"/>
        <v>82.16000000000001</v>
      </c>
      <c r="N64" s="54" t="s">
        <v>105</v>
      </c>
    </row>
    <row r="65" spans="1:14" ht="14.25">
      <c r="A65" s="3">
        <v>63</v>
      </c>
      <c r="B65" s="42" t="s">
        <v>55</v>
      </c>
      <c r="C65" s="1">
        <v>20120316</v>
      </c>
      <c r="D65" s="32" t="s">
        <v>74</v>
      </c>
      <c r="E65" s="31" t="s">
        <v>35</v>
      </c>
      <c r="F65" s="31">
        <v>2012723</v>
      </c>
      <c r="G65" s="6">
        <v>63</v>
      </c>
      <c r="H65" s="8">
        <f t="shared" si="0"/>
        <v>18.9</v>
      </c>
      <c r="I65" s="6">
        <v>95</v>
      </c>
      <c r="J65" s="8">
        <f t="shared" si="1"/>
        <v>28.5</v>
      </c>
      <c r="K65" s="11">
        <v>78.3</v>
      </c>
      <c r="L65" s="12">
        <f t="shared" si="2"/>
        <v>31.32</v>
      </c>
      <c r="M65" s="12">
        <f t="shared" si="3"/>
        <v>78.72</v>
      </c>
      <c r="N65" s="54" t="s">
        <v>105</v>
      </c>
    </row>
    <row r="66" spans="1:14" ht="14.25">
      <c r="A66" s="3">
        <v>64</v>
      </c>
      <c r="B66" s="42" t="s">
        <v>55</v>
      </c>
      <c r="C66" s="2">
        <v>20120429</v>
      </c>
      <c r="D66" s="35" t="s">
        <v>75</v>
      </c>
      <c r="E66" s="30" t="s">
        <v>58</v>
      </c>
      <c r="F66" s="30">
        <v>2012720</v>
      </c>
      <c r="G66" s="6">
        <v>61</v>
      </c>
      <c r="H66" s="8">
        <f t="shared" si="0"/>
        <v>18.3</v>
      </c>
      <c r="I66" s="6">
        <v>94</v>
      </c>
      <c r="J66" s="8">
        <f t="shared" si="1"/>
        <v>28.2</v>
      </c>
      <c r="K66" s="11">
        <v>84.6</v>
      </c>
      <c r="L66" s="12">
        <f t="shared" si="2"/>
        <v>33.839999999999996</v>
      </c>
      <c r="M66" s="12">
        <f t="shared" si="3"/>
        <v>80.33999999999999</v>
      </c>
      <c r="N66" s="54" t="s">
        <v>105</v>
      </c>
    </row>
    <row r="67" spans="1:14" ht="14.25">
      <c r="A67" s="3">
        <v>65</v>
      </c>
      <c r="B67" s="42" t="s">
        <v>55</v>
      </c>
      <c r="C67" s="1">
        <v>20120211</v>
      </c>
      <c r="D67" s="31" t="s">
        <v>75</v>
      </c>
      <c r="E67" s="32" t="s">
        <v>58</v>
      </c>
      <c r="F67" s="32">
        <v>2012720</v>
      </c>
      <c r="G67" s="6">
        <v>69</v>
      </c>
      <c r="H67" s="8">
        <f t="shared" si="0"/>
        <v>20.7</v>
      </c>
      <c r="I67" s="6">
        <v>94</v>
      </c>
      <c r="J67" s="8">
        <f t="shared" si="1"/>
        <v>28.2</v>
      </c>
      <c r="K67" s="11">
        <v>80.1</v>
      </c>
      <c r="L67" s="12">
        <f t="shared" si="2"/>
        <v>32.04</v>
      </c>
      <c r="M67" s="12">
        <f t="shared" si="3"/>
        <v>80.94</v>
      </c>
      <c r="N67" s="54" t="s">
        <v>105</v>
      </c>
    </row>
    <row r="68" spans="1:14" ht="14.25">
      <c r="A68" s="3">
        <v>66</v>
      </c>
      <c r="B68" s="42" t="s">
        <v>55</v>
      </c>
      <c r="C68" s="1">
        <v>20120301</v>
      </c>
      <c r="D68" s="32" t="s">
        <v>76</v>
      </c>
      <c r="E68" s="32" t="s">
        <v>58</v>
      </c>
      <c r="F68" s="32">
        <v>2012686</v>
      </c>
      <c r="G68" s="6">
        <v>74</v>
      </c>
      <c r="H68" s="8">
        <f t="shared" si="0"/>
        <v>22.2</v>
      </c>
      <c r="I68" s="6">
        <v>96</v>
      </c>
      <c r="J68" s="8">
        <f t="shared" si="1"/>
        <v>28.799999999999997</v>
      </c>
      <c r="K68" s="11">
        <v>85.7</v>
      </c>
      <c r="L68" s="12">
        <f t="shared" si="2"/>
        <v>34.28</v>
      </c>
      <c r="M68" s="12">
        <f t="shared" si="3"/>
        <v>85.28</v>
      </c>
      <c r="N68" s="54" t="s">
        <v>105</v>
      </c>
    </row>
    <row r="69" spans="1:14" ht="14.25">
      <c r="A69" s="3">
        <v>67</v>
      </c>
      <c r="B69" s="42" t="s">
        <v>55</v>
      </c>
      <c r="C69" s="2">
        <v>20120115</v>
      </c>
      <c r="D69" s="35" t="s">
        <v>77</v>
      </c>
      <c r="E69" s="30" t="s">
        <v>19</v>
      </c>
      <c r="F69" s="30">
        <v>2012701</v>
      </c>
      <c r="G69" s="6">
        <v>60</v>
      </c>
      <c r="H69" s="8">
        <f aca="true" t="shared" si="4" ref="H69:H99">G69*0.3</f>
        <v>18</v>
      </c>
      <c r="I69" s="6">
        <v>95</v>
      </c>
      <c r="J69" s="8">
        <f aca="true" t="shared" si="5" ref="J69:J99">I69*0.3</f>
        <v>28.5</v>
      </c>
      <c r="K69" s="11">
        <v>83.6</v>
      </c>
      <c r="L69" s="12">
        <f aca="true" t="shared" si="6" ref="L69:L99">K69*0.4</f>
        <v>33.44</v>
      </c>
      <c r="M69" s="12">
        <f aca="true" t="shared" si="7" ref="M69:M99">L69+J69+H69</f>
        <v>79.94</v>
      </c>
      <c r="N69" s="54" t="s">
        <v>105</v>
      </c>
    </row>
    <row r="70" spans="1:14" ht="14.25">
      <c r="A70" s="3">
        <v>68</v>
      </c>
      <c r="B70" s="42" t="s">
        <v>55</v>
      </c>
      <c r="C70" s="1">
        <v>20120219</v>
      </c>
      <c r="D70" s="32" t="s">
        <v>77</v>
      </c>
      <c r="E70" s="35" t="s">
        <v>19</v>
      </c>
      <c r="F70" s="35">
        <v>2012701</v>
      </c>
      <c r="G70" s="6">
        <v>60</v>
      </c>
      <c r="H70" s="8">
        <f t="shared" si="4"/>
        <v>18</v>
      </c>
      <c r="I70" s="6">
        <v>93</v>
      </c>
      <c r="J70" s="8">
        <f t="shared" si="5"/>
        <v>27.9</v>
      </c>
      <c r="K70" s="11">
        <v>79.5</v>
      </c>
      <c r="L70" s="12">
        <f t="shared" si="6"/>
        <v>31.8</v>
      </c>
      <c r="M70" s="12">
        <f t="shared" si="7"/>
        <v>77.7</v>
      </c>
      <c r="N70" s="54"/>
    </row>
    <row r="71" spans="1:14" ht="14.25">
      <c r="A71" s="3">
        <v>69</v>
      </c>
      <c r="B71" s="42" t="s">
        <v>55</v>
      </c>
      <c r="C71" s="1">
        <v>20120311</v>
      </c>
      <c r="D71" s="30" t="s">
        <v>78</v>
      </c>
      <c r="E71" s="30" t="s">
        <v>21</v>
      </c>
      <c r="F71" s="30">
        <v>2012695</v>
      </c>
      <c r="G71" s="6">
        <v>62</v>
      </c>
      <c r="H71" s="8">
        <f t="shared" si="4"/>
        <v>18.599999999999998</v>
      </c>
      <c r="I71" s="6">
        <v>95</v>
      </c>
      <c r="J71" s="8">
        <f t="shared" si="5"/>
        <v>28.5</v>
      </c>
      <c r="K71" s="11">
        <v>86.10000000000001</v>
      </c>
      <c r="L71" s="12">
        <f t="shared" si="6"/>
        <v>34.440000000000005</v>
      </c>
      <c r="M71" s="12">
        <f t="shared" si="7"/>
        <v>81.54</v>
      </c>
      <c r="N71" s="54" t="s">
        <v>105</v>
      </c>
    </row>
    <row r="72" spans="1:14" ht="14.25">
      <c r="A72" s="3">
        <v>70</v>
      </c>
      <c r="B72" s="42" t="s">
        <v>55</v>
      </c>
      <c r="C72" s="1">
        <v>20120324</v>
      </c>
      <c r="D72" s="32" t="s">
        <v>79</v>
      </c>
      <c r="E72" s="32" t="s">
        <v>24</v>
      </c>
      <c r="F72" s="32">
        <v>2012691</v>
      </c>
      <c r="G72" s="6">
        <v>64</v>
      </c>
      <c r="H72" s="8">
        <f t="shared" si="4"/>
        <v>19.2</v>
      </c>
      <c r="I72" s="7">
        <v>90</v>
      </c>
      <c r="J72" s="8">
        <f t="shared" si="5"/>
        <v>27</v>
      </c>
      <c r="K72" s="11">
        <v>85.19999999999999</v>
      </c>
      <c r="L72" s="12">
        <f t="shared" si="6"/>
        <v>34.08</v>
      </c>
      <c r="M72" s="12">
        <f t="shared" si="7"/>
        <v>80.28</v>
      </c>
      <c r="N72" s="54" t="s">
        <v>105</v>
      </c>
    </row>
    <row r="73" spans="1:14" ht="14.25">
      <c r="A73" s="3">
        <v>71</v>
      </c>
      <c r="B73" s="42" t="s">
        <v>55</v>
      </c>
      <c r="C73" s="1">
        <v>20120329</v>
      </c>
      <c r="D73" s="35" t="s">
        <v>80</v>
      </c>
      <c r="E73" s="30" t="s">
        <v>35</v>
      </c>
      <c r="F73" s="30">
        <v>2012698</v>
      </c>
      <c r="G73" s="6">
        <v>68</v>
      </c>
      <c r="H73" s="8">
        <f t="shared" si="4"/>
        <v>20.4</v>
      </c>
      <c r="I73" s="7">
        <v>92</v>
      </c>
      <c r="J73" s="8">
        <f t="shared" si="5"/>
        <v>27.599999999999998</v>
      </c>
      <c r="K73" s="11">
        <v>80.3</v>
      </c>
      <c r="L73" s="12">
        <f t="shared" si="6"/>
        <v>32.12</v>
      </c>
      <c r="M73" s="12">
        <f t="shared" si="7"/>
        <v>80.12</v>
      </c>
      <c r="N73" s="54" t="s">
        <v>105</v>
      </c>
    </row>
    <row r="74" spans="1:14" ht="14.25">
      <c r="A74" s="3">
        <v>72</v>
      </c>
      <c r="B74" s="42" t="s">
        <v>55</v>
      </c>
      <c r="C74" s="1">
        <v>20120116</v>
      </c>
      <c r="D74" s="32" t="s">
        <v>81</v>
      </c>
      <c r="E74" s="32" t="s">
        <v>24</v>
      </c>
      <c r="F74" s="32">
        <v>2012699</v>
      </c>
      <c r="G74" s="6">
        <v>68</v>
      </c>
      <c r="H74" s="8">
        <f t="shared" si="4"/>
        <v>20.4</v>
      </c>
      <c r="I74" s="6">
        <v>90</v>
      </c>
      <c r="J74" s="8">
        <f t="shared" si="5"/>
        <v>27</v>
      </c>
      <c r="K74" s="11">
        <v>79.3</v>
      </c>
      <c r="L74" s="12">
        <f t="shared" si="6"/>
        <v>31.72</v>
      </c>
      <c r="M74" s="12">
        <f t="shared" si="7"/>
        <v>79.12</v>
      </c>
      <c r="N74" s="54" t="s">
        <v>105</v>
      </c>
    </row>
    <row r="75" spans="1:14" ht="14.25">
      <c r="A75" s="3">
        <v>73</v>
      </c>
      <c r="B75" s="42" t="s">
        <v>55</v>
      </c>
      <c r="C75" s="1">
        <v>20120319</v>
      </c>
      <c r="D75" s="32" t="s">
        <v>82</v>
      </c>
      <c r="E75" s="32" t="s">
        <v>19</v>
      </c>
      <c r="F75" s="32">
        <v>2012709</v>
      </c>
      <c r="G75" s="6">
        <v>61</v>
      </c>
      <c r="H75" s="8">
        <f t="shared" si="4"/>
        <v>18.3</v>
      </c>
      <c r="I75" s="6">
        <v>98</v>
      </c>
      <c r="J75" s="8">
        <f t="shared" si="5"/>
        <v>29.4</v>
      </c>
      <c r="K75" s="11">
        <v>81</v>
      </c>
      <c r="L75" s="12">
        <f t="shared" si="6"/>
        <v>32.4</v>
      </c>
      <c r="M75" s="12">
        <f t="shared" si="7"/>
        <v>80.1</v>
      </c>
      <c r="N75" s="54" t="s">
        <v>105</v>
      </c>
    </row>
    <row r="76" spans="1:14" ht="14.25">
      <c r="A76" s="3">
        <v>74</v>
      </c>
      <c r="B76" s="42" t="s">
        <v>55</v>
      </c>
      <c r="C76" s="1">
        <v>20120122</v>
      </c>
      <c r="D76" s="32" t="s">
        <v>83</v>
      </c>
      <c r="E76" s="32" t="s">
        <v>26</v>
      </c>
      <c r="F76" s="32">
        <v>2012707</v>
      </c>
      <c r="G76" s="6">
        <v>65</v>
      </c>
      <c r="H76" s="8">
        <f t="shared" si="4"/>
        <v>19.5</v>
      </c>
      <c r="I76" s="6">
        <v>88</v>
      </c>
      <c r="J76" s="8">
        <f t="shared" si="5"/>
        <v>26.4</v>
      </c>
      <c r="K76" s="11">
        <v>82.7</v>
      </c>
      <c r="L76" s="12">
        <f t="shared" si="6"/>
        <v>33.080000000000005</v>
      </c>
      <c r="M76" s="12">
        <f t="shared" si="7"/>
        <v>78.98</v>
      </c>
      <c r="N76" s="54" t="s">
        <v>105</v>
      </c>
    </row>
    <row r="77" spans="1:14" ht="14.25">
      <c r="A77" s="3">
        <v>75</v>
      </c>
      <c r="B77" s="42" t="s">
        <v>55</v>
      </c>
      <c r="C77" s="1">
        <v>20120124</v>
      </c>
      <c r="D77" s="33" t="s">
        <v>83</v>
      </c>
      <c r="E77" s="36" t="s">
        <v>21</v>
      </c>
      <c r="F77" s="36">
        <v>2012708</v>
      </c>
      <c r="G77" s="20">
        <v>60</v>
      </c>
      <c r="H77" s="21">
        <f t="shared" si="4"/>
        <v>18</v>
      </c>
      <c r="I77" s="20">
        <v>44</v>
      </c>
      <c r="J77" s="21">
        <f t="shared" si="5"/>
        <v>13.2</v>
      </c>
      <c r="K77" s="22" t="s">
        <v>48</v>
      </c>
      <c r="L77" s="23"/>
      <c r="M77" s="23">
        <f t="shared" si="7"/>
        <v>31.2</v>
      </c>
      <c r="N77" s="54"/>
    </row>
    <row r="78" spans="1:14" ht="14.25">
      <c r="A78" s="3">
        <v>76</v>
      </c>
      <c r="B78" s="42" t="s">
        <v>55</v>
      </c>
      <c r="C78" s="2">
        <v>20120419</v>
      </c>
      <c r="D78" s="35" t="s">
        <v>83</v>
      </c>
      <c r="E78" s="30" t="s">
        <v>24</v>
      </c>
      <c r="F78" s="30">
        <v>2012706</v>
      </c>
      <c r="G78" s="6">
        <v>67</v>
      </c>
      <c r="H78" s="8">
        <f t="shared" si="4"/>
        <v>20.099999999999998</v>
      </c>
      <c r="I78" s="6">
        <v>69</v>
      </c>
      <c r="J78" s="8">
        <f t="shared" si="5"/>
        <v>20.7</v>
      </c>
      <c r="K78" s="11">
        <v>82</v>
      </c>
      <c r="L78" s="12">
        <f t="shared" si="6"/>
        <v>32.800000000000004</v>
      </c>
      <c r="M78" s="12">
        <f t="shared" si="7"/>
        <v>73.6</v>
      </c>
      <c r="N78" s="54" t="s">
        <v>105</v>
      </c>
    </row>
    <row r="79" spans="1:14" ht="14.25">
      <c r="A79" s="3">
        <v>77</v>
      </c>
      <c r="B79" s="42" t="s">
        <v>55</v>
      </c>
      <c r="C79" s="2">
        <v>20120418</v>
      </c>
      <c r="D79" s="32" t="s">
        <v>84</v>
      </c>
      <c r="E79" s="30" t="s">
        <v>19</v>
      </c>
      <c r="F79" s="30">
        <v>2012715</v>
      </c>
      <c r="G79" s="6">
        <v>77</v>
      </c>
      <c r="H79" s="8">
        <f t="shared" si="4"/>
        <v>23.099999999999998</v>
      </c>
      <c r="I79" s="6">
        <v>85</v>
      </c>
      <c r="J79" s="8">
        <f t="shared" si="5"/>
        <v>25.5</v>
      </c>
      <c r="K79" s="11">
        <v>80.1</v>
      </c>
      <c r="L79" s="12">
        <f t="shared" si="6"/>
        <v>32.04</v>
      </c>
      <c r="M79" s="12">
        <f t="shared" si="7"/>
        <v>80.64</v>
      </c>
      <c r="N79" s="54" t="s">
        <v>105</v>
      </c>
    </row>
    <row r="80" spans="1:14" ht="14.25">
      <c r="A80" s="3">
        <v>78</v>
      </c>
      <c r="B80" s="42" t="s">
        <v>55</v>
      </c>
      <c r="C80" s="1">
        <v>20120101</v>
      </c>
      <c r="D80" s="32" t="s">
        <v>85</v>
      </c>
      <c r="E80" s="32" t="s">
        <v>21</v>
      </c>
      <c r="F80" s="32">
        <v>2012716</v>
      </c>
      <c r="G80" s="9">
        <v>65</v>
      </c>
      <c r="H80" s="8">
        <f t="shared" si="4"/>
        <v>19.5</v>
      </c>
      <c r="I80" s="9">
        <v>89.99</v>
      </c>
      <c r="J80" s="8">
        <f t="shared" si="5"/>
        <v>26.996999999999996</v>
      </c>
      <c r="K80" s="11">
        <v>90</v>
      </c>
      <c r="L80" s="12">
        <f t="shared" si="6"/>
        <v>36</v>
      </c>
      <c r="M80" s="12">
        <f t="shared" si="7"/>
        <v>82.497</v>
      </c>
      <c r="N80" s="54" t="s">
        <v>105</v>
      </c>
    </row>
    <row r="81" spans="1:14" ht="14.25">
      <c r="A81" s="3">
        <v>79</v>
      </c>
      <c r="B81" s="43" t="s">
        <v>86</v>
      </c>
      <c r="C81" s="2">
        <v>20120416</v>
      </c>
      <c r="D81" s="32" t="s">
        <v>87</v>
      </c>
      <c r="E81" s="32" t="s">
        <v>88</v>
      </c>
      <c r="F81" s="32">
        <v>2012679</v>
      </c>
      <c r="G81" s="6">
        <v>62</v>
      </c>
      <c r="H81" s="8">
        <f>G81*0.3</f>
        <v>18.599999999999998</v>
      </c>
      <c r="I81" s="6">
        <v>78.25</v>
      </c>
      <c r="J81" s="8">
        <f>I81*0.3</f>
        <v>23.474999999999998</v>
      </c>
      <c r="K81" s="11">
        <v>89.4</v>
      </c>
      <c r="L81" s="12">
        <f>K81*0.4</f>
        <v>35.760000000000005</v>
      </c>
      <c r="M81" s="12">
        <f>L81+J81+H81</f>
        <v>77.835</v>
      </c>
      <c r="N81" s="54" t="s">
        <v>106</v>
      </c>
    </row>
    <row r="82" spans="1:14" ht="14.25">
      <c r="A82" s="3">
        <v>80</v>
      </c>
      <c r="B82" s="43" t="s">
        <v>86</v>
      </c>
      <c r="C82" s="2">
        <v>20120421</v>
      </c>
      <c r="D82" s="35" t="s">
        <v>87</v>
      </c>
      <c r="E82" s="32" t="s">
        <v>88</v>
      </c>
      <c r="F82" s="32">
        <v>2012679</v>
      </c>
      <c r="G82" s="6">
        <v>61</v>
      </c>
      <c r="H82" s="8">
        <f t="shared" si="4"/>
        <v>18.3</v>
      </c>
      <c r="I82" s="6">
        <v>74.2</v>
      </c>
      <c r="J82" s="8">
        <f t="shared" si="5"/>
        <v>22.26</v>
      </c>
      <c r="K82" s="11">
        <v>89.7</v>
      </c>
      <c r="L82" s="12">
        <f t="shared" si="6"/>
        <v>35.88</v>
      </c>
      <c r="M82" s="12">
        <f t="shared" si="7"/>
        <v>76.44</v>
      </c>
      <c r="N82" s="54"/>
    </row>
    <row r="83" spans="1:14" ht="14.25">
      <c r="A83" s="3">
        <v>81</v>
      </c>
      <c r="B83" s="43" t="s">
        <v>86</v>
      </c>
      <c r="C83" s="2">
        <v>20120417</v>
      </c>
      <c r="D83" s="35" t="s">
        <v>87</v>
      </c>
      <c r="E83" s="32" t="s">
        <v>88</v>
      </c>
      <c r="F83" s="32">
        <v>2012679</v>
      </c>
      <c r="G83" s="6">
        <v>69</v>
      </c>
      <c r="H83" s="8">
        <f t="shared" si="4"/>
        <v>20.7</v>
      </c>
      <c r="I83" s="6">
        <v>73.5</v>
      </c>
      <c r="J83" s="8">
        <f t="shared" si="5"/>
        <v>22.05</v>
      </c>
      <c r="K83" s="11">
        <v>88</v>
      </c>
      <c r="L83" s="12">
        <f t="shared" si="6"/>
        <v>35.2</v>
      </c>
      <c r="M83" s="12">
        <f t="shared" si="7"/>
        <v>77.95</v>
      </c>
      <c r="N83" s="54" t="s">
        <v>106</v>
      </c>
    </row>
    <row r="84" spans="1:14" ht="14.25">
      <c r="A84" s="3">
        <v>82</v>
      </c>
      <c r="B84" s="43" t="s">
        <v>86</v>
      </c>
      <c r="C84" s="1">
        <v>20120321</v>
      </c>
      <c r="D84" s="32" t="s">
        <v>87</v>
      </c>
      <c r="E84" s="32" t="s">
        <v>88</v>
      </c>
      <c r="F84" s="32">
        <v>2012679</v>
      </c>
      <c r="G84" s="6">
        <v>64</v>
      </c>
      <c r="H84" s="8">
        <f t="shared" si="4"/>
        <v>19.2</v>
      </c>
      <c r="I84" s="6">
        <v>73</v>
      </c>
      <c r="J84" s="8">
        <f t="shared" si="5"/>
        <v>21.9</v>
      </c>
      <c r="K84" s="11">
        <v>81</v>
      </c>
      <c r="L84" s="12">
        <f t="shared" si="6"/>
        <v>32.4</v>
      </c>
      <c r="M84" s="12">
        <f t="shared" si="7"/>
        <v>73.5</v>
      </c>
      <c r="N84" s="54"/>
    </row>
    <row r="85" spans="1:14" ht="14.25">
      <c r="A85" s="3">
        <v>83</v>
      </c>
      <c r="B85" s="43" t="s">
        <v>86</v>
      </c>
      <c r="C85" s="2">
        <v>20120409</v>
      </c>
      <c r="D85" s="35" t="s">
        <v>89</v>
      </c>
      <c r="E85" s="30" t="s">
        <v>90</v>
      </c>
      <c r="F85" s="30">
        <v>2012665</v>
      </c>
      <c r="G85" s="6">
        <v>69</v>
      </c>
      <c r="H85" s="8">
        <f t="shared" si="4"/>
        <v>20.7</v>
      </c>
      <c r="I85" s="6">
        <v>89</v>
      </c>
      <c r="J85" s="8">
        <f t="shared" si="5"/>
        <v>26.7</v>
      </c>
      <c r="K85" s="11">
        <v>81.3</v>
      </c>
      <c r="L85" s="12">
        <f t="shared" si="6"/>
        <v>32.52</v>
      </c>
      <c r="M85" s="12">
        <f t="shared" si="7"/>
        <v>79.92</v>
      </c>
      <c r="N85" s="54" t="s">
        <v>106</v>
      </c>
    </row>
    <row r="86" spans="1:14" ht="14.25">
      <c r="A86" s="3">
        <v>84</v>
      </c>
      <c r="B86" s="43" t="s">
        <v>86</v>
      </c>
      <c r="C86" s="1">
        <v>20120323</v>
      </c>
      <c r="D86" s="30" t="s">
        <v>89</v>
      </c>
      <c r="E86" s="29" t="s">
        <v>90</v>
      </c>
      <c r="F86" s="29">
        <v>2012665</v>
      </c>
      <c r="G86" s="6">
        <v>62</v>
      </c>
      <c r="H86" s="8">
        <f t="shared" si="4"/>
        <v>18.599999999999998</v>
      </c>
      <c r="I86" s="6">
        <v>87</v>
      </c>
      <c r="J86" s="8">
        <f t="shared" si="5"/>
        <v>26.099999999999998</v>
      </c>
      <c r="K86" s="11">
        <v>85.3</v>
      </c>
      <c r="L86" s="12">
        <f t="shared" si="6"/>
        <v>34.12</v>
      </c>
      <c r="M86" s="12">
        <f t="shared" si="7"/>
        <v>78.82</v>
      </c>
      <c r="N86" s="54" t="s">
        <v>106</v>
      </c>
    </row>
    <row r="87" spans="1:14" ht="14.25">
      <c r="A87" s="3">
        <v>85</v>
      </c>
      <c r="B87" s="43" t="s">
        <v>86</v>
      </c>
      <c r="C87" s="1">
        <v>20120325</v>
      </c>
      <c r="D87" s="32" t="s">
        <v>89</v>
      </c>
      <c r="E87" s="32" t="s">
        <v>91</v>
      </c>
      <c r="F87" s="32">
        <v>2012673</v>
      </c>
      <c r="G87" s="6">
        <v>72</v>
      </c>
      <c r="H87" s="8">
        <f t="shared" si="4"/>
        <v>21.599999999999998</v>
      </c>
      <c r="I87" s="6">
        <v>85</v>
      </c>
      <c r="J87" s="8">
        <f t="shared" si="5"/>
        <v>25.5</v>
      </c>
      <c r="K87" s="11">
        <v>80</v>
      </c>
      <c r="L87" s="12">
        <f t="shared" si="6"/>
        <v>32</v>
      </c>
      <c r="M87" s="12">
        <f t="shared" si="7"/>
        <v>79.1</v>
      </c>
      <c r="N87" s="54" t="s">
        <v>106</v>
      </c>
    </row>
    <row r="88" spans="1:14" ht="14.25">
      <c r="A88" s="3">
        <v>86</v>
      </c>
      <c r="B88" s="43" t="s">
        <v>86</v>
      </c>
      <c r="C88" s="2">
        <v>20120425</v>
      </c>
      <c r="D88" s="39" t="s">
        <v>89</v>
      </c>
      <c r="E88" s="33" t="s">
        <v>92</v>
      </c>
      <c r="F88" s="33">
        <v>2012669</v>
      </c>
      <c r="G88" s="20">
        <v>65</v>
      </c>
      <c r="H88" s="21">
        <f t="shared" si="4"/>
        <v>19.5</v>
      </c>
      <c r="I88" s="20">
        <v>63</v>
      </c>
      <c r="J88" s="21">
        <f t="shared" si="5"/>
        <v>18.9</v>
      </c>
      <c r="K88" s="22" t="s">
        <v>48</v>
      </c>
      <c r="L88" s="23"/>
      <c r="M88" s="23">
        <f t="shared" si="7"/>
        <v>38.4</v>
      </c>
      <c r="N88" s="54"/>
    </row>
    <row r="89" spans="1:14" ht="14.25">
      <c r="A89" s="3">
        <v>87</v>
      </c>
      <c r="B89" s="43" t="s">
        <v>86</v>
      </c>
      <c r="C89" s="1">
        <v>20120224</v>
      </c>
      <c r="D89" s="32" t="s">
        <v>89</v>
      </c>
      <c r="E89" s="32" t="s">
        <v>93</v>
      </c>
      <c r="F89" s="32">
        <v>2012667</v>
      </c>
      <c r="G89" s="6">
        <v>71</v>
      </c>
      <c r="H89" s="8">
        <f t="shared" si="4"/>
        <v>21.3</v>
      </c>
      <c r="I89" s="6">
        <v>87</v>
      </c>
      <c r="J89" s="8">
        <f t="shared" si="5"/>
        <v>26.099999999999998</v>
      </c>
      <c r="K89" s="11">
        <v>87</v>
      </c>
      <c r="L89" s="12">
        <f t="shared" si="6"/>
        <v>34.800000000000004</v>
      </c>
      <c r="M89" s="12">
        <f t="shared" si="7"/>
        <v>82.2</v>
      </c>
      <c r="N89" s="54" t="s">
        <v>106</v>
      </c>
    </row>
    <row r="90" spans="1:14" ht="14.25">
      <c r="A90" s="3">
        <v>88</v>
      </c>
      <c r="B90" s="43" t="s">
        <v>86</v>
      </c>
      <c r="C90" s="2">
        <v>20120427</v>
      </c>
      <c r="D90" s="35" t="s">
        <v>89</v>
      </c>
      <c r="E90" s="30" t="s">
        <v>94</v>
      </c>
      <c r="F90" s="30">
        <v>2012664</v>
      </c>
      <c r="G90" s="6">
        <v>62</v>
      </c>
      <c r="H90" s="8">
        <f t="shared" si="4"/>
        <v>18.599999999999998</v>
      </c>
      <c r="I90" s="6">
        <v>91</v>
      </c>
      <c r="J90" s="8">
        <f t="shared" si="5"/>
        <v>27.3</v>
      </c>
      <c r="K90" s="11">
        <v>80.4</v>
      </c>
      <c r="L90" s="12">
        <f t="shared" si="6"/>
        <v>32.160000000000004</v>
      </c>
      <c r="M90" s="12">
        <f t="shared" si="7"/>
        <v>78.06</v>
      </c>
      <c r="N90" s="54" t="s">
        <v>106</v>
      </c>
    </row>
    <row r="91" spans="1:14" ht="14.25">
      <c r="A91" s="3">
        <v>89</v>
      </c>
      <c r="B91" s="43" t="s">
        <v>86</v>
      </c>
      <c r="C91" s="1">
        <v>20120217</v>
      </c>
      <c r="D91" s="32" t="s">
        <v>89</v>
      </c>
      <c r="E91" s="32" t="s">
        <v>92</v>
      </c>
      <c r="F91" s="32">
        <v>2012669</v>
      </c>
      <c r="G91" s="6">
        <v>70</v>
      </c>
      <c r="H91" s="8">
        <f t="shared" si="4"/>
        <v>21</v>
      </c>
      <c r="I91" s="6">
        <v>92</v>
      </c>
      <c r="J91" s="8">
        <f t="shared" si="5"/>
        <v>27.599999999999998</v>
      </c>
      <c r="K91" s="11">
        <v>86.7</v>
      </c>
      <c r="L91" s="12">
        <f t="shared" si="6"/>
        <v>34.68</v>
      </c>
      <c r="M91" s="12">
        <f t="shared" si="7"/>
        <v>83.28</v>
      </c>
      <c r="N91" s="54" t="s">
        <v>106</v>
      </c>
    </row>
    <row r="92" spans="1:14" ht="14.25">
      <c r="A92" s="3">
        <v>90</v>
      </c>
      <c r="B92" s="43" t="s">
        <v>86</v>
      </c>
      <c r="C92" s="1">
        <v>20120216</v>
      </c>
      <c r="D92" s="32" t="s">
        <v>89</v>
      </c>
      <c r="E92" s="32" t="s">
        <v>18</v>
      </c>
      <c r="F92" s="32">
        <v>2012670</v>
      </c>
      <c r="G92" s="6">
        <v>67</v>
      </c>
      <c r="H92" s="8">
        <f t="shared" si="4"/>
        <v>20.099999999999998</v>
      </c>
      <c r="I92" s="6">
        <v>95.5</v>
      </c>
      <c r="J92" s="8">
        <f t="shared" si="5"/>
        <v>28.65</v>
      </c>
      <c r="K92" s="11">
        <v>84.4</v>
      </c>
      <c r="L92" s="12">
        <f t="shared" si="6"/>
        <v>33.760000000000005</v>
      </c>
      <c r="M92" s="12">
        <f t="shared" si="7"/>
        <v>82.51</v>
      </c>
      <c r="N92" s="54" t="s">
        <v>106</v>
      </c>
    </row>
    <row r="93" spans="1:14" ht="14.25">
      <c r="A93" s="3">
        <v>91</v>
      </c>
      <c r="B93" s="43" t="s">
        <v>95</v>
      </c>
      <c r="C93" s="1">
        <v>20120120</v>
      </c>
      <c r="D93" s="32" t="s">
        <v>96</v>
      </c>
      <c r="E93" s="32" t="s">
        <v>67</v>
      </c>
      <c r="F93" s="32">
        <v>2012736</v>
      </c>
      <c r="G93" s="6">
        <v>61</v>
      </c>
      <c r="H93" s="8">
        <f t="shared" si="4"/>
        <v>18.3</v>
      </c>
      <c r="I93" s="6">
        <v>95</v>
      </c>
      <c r="J93" s="8">
        <f t="shared" si="5"/>
        <v>28.5</v>
      </c>
      <c r="K93" s="11">
        <v>89.7</v>
      </c>
      <c r="L93" s="12">
        <f t="shared" si="6"/>
        <v>35.88</v>
      </c>
      <c r="M93" s="12">
        <f t="shared" si="7"/>
        <v>82.67999999999999</v>
      </c>
      <c r="N93" s="54" t="s">
        <v>106</v>
      </c>
    </row>
    <row r="94" spans="1:14" ht="14.25">
      <c r="A94" s="3">
        <v>92</v>
      </c>
      <c r="B94" s="43" t="s">
        <v>95</v>
      </c>
      <c r="C94" s="1">
        <v>20120204</v>
      </c>
      <c r="D94" s="31" t="s">
        <v>96</v>
      </c>
      <c r="E94" s="32" t="s">
        <v>67</v>
      </c>
      <c r="F94" s="32">
        <v>2012736</v>
      </c>
      <c r="G94" s="6">
        <v>65</v>
      </c>
      <c r="H94" s="8">
        <f t="shared" si="4"/>
        <v>19.5</v>
      </c>
      <c r="I94" s="6">
        <v>96</v>
      </c>
      <c r="J94" s="8">
        <f t="shared" si="5"/>
        <v>28.799999999999997</v>
      </c>
      <c r="K94" s="11">
        <v>81.4</v>
      </c>
      <c r="L94" s="12">
        <f t="shared" si="6"/>
        <v>32.56</v>
      </c>
      <c r="M94" s="12">
        <f t="shared" si="7"/>
        <v>80.86</v>
      </c>
      <c r="N94" s="54"/>
    </row>
    <row r="95" spans="1:14" ht="14.25">
      <c r="A95" s="3">
        <v>93</v>
      </c>
      <c r="B95" s="43" t="s">
        <v>95</v>
      </c>
      <c r="C95" s="1">
        <v>20120227</v>
      </c>
      <c r="D95" s="32" t="s">
        <v>96</v>
      </c>
      <c r="E95" s="31" t="s">
        <v>97</v>
      </c>
      <c r="F95" s="31">
        <v>2012737</v>
      </c>
      <c r="G95" s="6">
        <v>65</v>
      </c>
      <c r="H95" s="8">
        <f t="shared" si="4"/>
        <v>19.5</v>
      </c>
      <c r="I95" s="6">
        <v>95</v>
      </c>
      <c r="J95" s="8">
        <f t="shared" si="5"/>
        <v>28.5</v>
      </c>
      <c r="K95" s="11">
        <v>89.4</v>
      </c>
      <c r="L95" s="12">
        <f t="shared" si="6"/>
        <v>35.760000000000005</v>
      </c>
      <c r="M95" s="12">
        <f t="shared" si="7"/>
        <v>83.76</v>
      </c>
      <c r="N95" s="54" t="s">
        <v>106</v>
      </c>
    </row>
    <row r="96" spans="1:14" ht="14.25">
      <c r="A96" s="3">
        <v>94</v>
      </c>
      <c r="B96" s="43" t="s">
        <v>95</v>
      </c>
      <c r="C96" s="1">
        <v>20120109</v>
      </c>
      <c r="D96" s="32" t="s">
        <v>98</v>
      </c>
      <c r="E96" s="31" t="s">
        <v>99</v>
      </c>
      <c r="F96" s="31">
        <v>2012677</v>
      </c>
      <c r="G96" s="6">
        <v>61</v>
      </c>
      <c r="H96" s="8">
        <f t="shared" si="4"/>
        <v>18.3</v>
      </c>
      <c r="I96" s="6">
        <v>94</v>
      </c>
      <c r="J96" s="8">
        <f t="shared" si="5"/>
        <v>28.2</v>
      </c>
      <c r="K96" s="11">
        <v>85.3</v>
      </c>
      <c r="L96" s="12">
        <f t="shared" si="6"/>
        <v>34.12</v>
      </c>
      <c r="M96" s="12">
        <f t="shared" si="7"/>
        <v>80.61999999999999</v>
      </c>
      <c r="N96" s="54" t="s">
        <v>106</v>
      </c>
    </row>
    <row r="97" spans="1:14" ht="14.25">
      <c r="A97" s="3">
        <v>95</v>
      </c>
      <c r="B97" s="43" t="s">
        <v>95</v>
      </c>
      <c r="C97" s="1">
        <v>20120202</v>
      </c>
      <c r="D97" s="32" t="s">
        <v>98</v>
      </c>
      <c r="E97" s="32" t="s">
        <v>19</v>
      </c>
      <c r="F97" s="32">
        <v>2012676</v>
      </c>
      <c r="G97" s="6">
        <v>66</v>
      </c>
      <c r="H97" s="8">
        <f t="shared" si="4"/>
        <v>19.8</v>
      </c>
      <c r="I97" s="6">
        <v>92</v>
      </c>
      <c r="J97" s="8">
        <f t="shared" si="5"/>
        <v>27.599999999999998</v>
      </c>
      <c r="K97" s="11">
        <v>83.4</v>
      </c>
      <c r="L97" s="12">
        <f t="shared" si="6"/>
        <v>33.36000000000001</v>
      </c>
      <c r="M97" s="12">
        <f t="shared" si="7"/>
        <v>80.76</v>
      </c>
      <c r="N97" s="54" t="s">
        <v>106</v>
      </c>
    </row>
    <row r="98" spans="1:14" ht="14.25">
      <c r="A98" s="3">
        <v>96</v>
      </c>
      <c r="B98" s="44" t="s">
        <v>100</v>
      </c>
      <c r="C98" s="2">
        <v>20120428</v>
      </c>
      <c r="D98" s="35" t="s">
        <v>101</v>
      </c>
      <c r="E98" s="30" t="s">
        <v>102</v>
      </c>
      <c r="F98" s="30">
        <v>2012730</v>
      </c>
      <c r="G98" s="6">
        <v>67</v>
      </c>
      <c r="H98" s="8">
        <f t="shared" si="4"/>
        <v>20.099999999999998</v>
      </c>
      <c r="I98" s="6">
        <v>80</v>
      </c>
      <c r="J98" s="8">
        <f t="shared" si="5"/>
        <v>24</v>
      </c>
      <c r="K98" s="11">
        <v>85</v>
      </c>
      <c r="L98" s="12">
        <f t="shared" si="6"/>
        <v>34</v>
      </c>
      <c r="M98" s="12">
        <f t="shared" si="7"/>
        <v>78.1</v>
      </c>
      <c r="N98" s="54" t="s">
        <v>106</v>
      </c>
    </row>
    <row r="99" spans="1:14" ht="14.25">
      <c r="A99" s="45">
        <v>97</v>
      </c>
      <c r="B99" s="46" t="s">
        <v>100</v>
      </c>
      <c r="C99" s="4">
        <v>20120423</v>
      </c>
      <c r="D99" s="40" t="s">
        <v>103</v>
      </c>
      <c r="E99" s="37" t="s">
        <v>102</v>
      </c>
      <c r="F99" s="37">
        <v>2012734</v>
      </c>
      <c r="G99" s="10">
        <v>60</v>
      </c>
      <c r="H99" s="16">
        <f t="shared" si="4"/>
        <v>18</v>
      </c>
      <c r="I99" s="17">
        <v>80</v>
      </c>
      <c r="J99" s="16">
        <f t="shared" si="5"/>
        <v>24</v>
      </c>
      <c r="K99" s="18">
        <v>85.3</v>
      </c>
      <c r="L99" s="19">
        <f t="shared" si="6"/>
        <v>34.12</v>
      </c>
      <c r="M99" s="19">
        <f t="shared" si="7"/>
        <v>76.12</v>
      </c>
      <c r="N99" s="55" t="s">
        <v>106</v>
      </c>
    </row>
    <row r="100" spans="1:14" ht="13.5">
      <c r="A100" s="60" t="s">
        <v>108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</sheetData>
  <sheetProtection/>
  <mergeCells count="2">
    <mergeCell ref="A1:N1"/>
    <mergeCell ref="A100:N10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405wangjing</dc:creator>
  <cp:keywords/>
  <dc:description/>
  <cp:lastModifiedBy>405wangjing</cp:lastModifiedBy>
  <cp:lastPrinted>2012-06-04T07:28:17Z</cp:lastPrinted>
  <dcterms:created xsi:type="dcterms:W3CDTF">2012-05-29T08:58:44Z</dcterms:created>
  <dcterms:modified xsi:type="dcterms:W3CDTF">2012-06-12T02:43:25Z</dcterms:modified>
  <cp:category/>
  <cp:version/>
  <cp:contentType/>
  <cp:contentStatus/>
</cp:coreProperties>
</file>